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6550" windowHeight="11085" tabRatio="500" activeTab="0"/>
  </bookViews>
  <sheets>
    <sheet name="ServereStatiiUPS" sheetId="1" r:id="rId1"/>
    <sheet name="Imprimante Lexmark" sheetId="2" r:id="rId2"/>
    <sheet name="ImprimanteScanere" sheetId="3" r:id="rId3"/>
    <sheet name="ServereStatiiUPS 2009+" sheetId="4" r:id="rId4"/>
  </sheets>
  <definedNames>
    <definedName name="Excel_BuiltIn_Print_Area" localSheetId="1">'Imprimante Lexmark'!$A$2:$AA$13</definedName>
    <definedName name="Excel_BuiltIn_Print_Area" localSheetId="2">'ImprimanteScanere'!$A$1:$O$13</definedName>
    <definedName name="Excel_BuiltIn_Print_Area" localSheetId="0">'ServereStatiiUPS'!$A$1:$AP$15</definedName>
    <definedName name="Excel_BuiltIn_Print_Area" localSheetId="3">'ServereStatiiUPS 2009+'!$A$7:$AH$21</definedName>
    <definedName name="_xlnm.Print_Area" localSheetId="1">'Imprimante Lexmark'!$A$2:$AA$13</definedName>
    <definedName name="_xlnm.Print_Area" localSheetId="2">'ImprimanteScanere'!$A$1:$O$13</definedName>
    <definedName name="_xlnm.Print_Area" localSheetId="0">'ServereStatiiUPS'!$A$1:$AP$15</definedName>
    <definedName name="_xlnm.Print_Area" localSheetId="3">'ServereStatiiUPS 2009+'!$A$7:$AH$21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L9" authorId="0">
      <text>
        <r>
          <rPr>
            <b/>
            <sz val="9"/>
            <color indexed="8"/>
            <rFont val="Tahoma"/>
            <family val="2"/>
          </rPr>
          <t xml:space="preserve">vali
</t>
        </r>
        <r>
          <rPr>
            <sz val="9"/>
            <color indexed="8"/>
            <rFont val="Tahoma"/>
            <family val="2"/>
          </rPr>
          <t>-1</t>
        </r>
      </text>
    </comment>
    <comment ref="O9" authorId="0">
      <text>
        <r>
          <rPr>
            <b/>
            <sz val="9"/>
            <color indexed="8"/>
            <rFont val="Tahoma"/>
            <family val="2"/>
          </rPr>
          <t xml:space="preserve">vali
</t>
        </r>
        <r>
          <rPr>
            <sz val="9"/>
            <color indexed="8"/>
            <rFont val="Tahoma"/>
            <family val="2"/>
          </rPr>
          <t>-1</t>
        </r>
      </text>
    </comment>
    <comment ref="Q9" authorId="0">
      <text>
        <r>
          <rPr>
            <b/>
            <sz val="9"/>
            <color indexed="8"/>
            <rFont val="Tahoma"/>
            <family val="2"/>
          </rPr>
          <t xml:space="preserve">vali
-2
</t>
        </r>
      </text>
    </comment>
    <comment ref="U9" authorId="0">
      <text>
        <r>
          <rPr>
            <b/>
            <sz val="9"/>
            <color indexed="8"/>
            <rFont val="Tahoma"/>
            <family val="2"/>
          </rPr>
          <t xml:space="preserve">admin:
</t>
        </r>
        <r>
          <rPr>
            <sz val="9"/>
            <color indexed="8"/>
            <rFont val="Tahoma"/>
            <family val="2"/>
          </rPr>
          <t>-1</t>
        </r>
      </text>
    </comment>
    <comment ref="V9" authorId="0">
      <text>
        <r>
          <rPr>
            <b/>
            <sz val="9"/>
            <color indexed="8"/>
            <rFont val="Tahoma"/>
            <family val="2"/>
          </rPr>
          <t xml:space="preserve">adi:
</t>
        </r>
        <r>
          <rPr>
            <sz val="9"/>
            <color indexed="8"/>
            <rFont val="Tahoma"/>
            <family val="2"/>
          </rPr>
          <t>-1 (20.01.2020)</t>
        </r>
      </text>
    </comment>
    <comment ref="X9" authorId="0">
      <text>
        <r>
          <rPr>
            <b/>
            <sz val="9"/>
            <color indexed="8"/>
            <rFont val="Tahoma"/>
            <family val="2"/>
          </rPr>
          <t xml:space="preserve">admin:
</t>
        </r>
        <r>
          <rPr>
            <sz val="9"/>
            <color indexed="8"/>
            <rFont val="Tahoma"/>
            <family val="2"/>
          </rPr>
          <t>-1</t>
        </r>
      </text>
    </comment>
    <comment ref="Y9" authorId="0">
      <text>
        <r>
          <rPr>
            <b/>
            <sz val="9"/>
            <color indexed="8"/>
            <rFont val="Tahoma"/>
            <family val="2"/>
          </rPr>
          <t xml:space="preserve">adi:
</t>
        </r>
        <r>
          <rPr>
            <sz val="9"/>
            <color indexed="8"/>
            <rFont val="Tahoma"/>
            <family val="2"/>
          </rPr>
          <t>-1 (20.01.2020)</t>
        </r>
      </text>
    </comment>
    <comment ref="AA9" authorId="0">
      <text>
        <r>
          <rPr>
            <b/>
            <sz val="9"/>
            <color indexed="8"/>
            <rFont val="Tahoma"/>
            <family val="2"/>
          </rPr>
          <t xml:space="preserve">admin:
</t>
        </r>
        <r>
          <rPr>
            <sz val="9"/>
            <color indexed="8"/>
            <rFont val="Tahoma"/>
            <family val="2"/>
          </rPr>
          <t>-2 unul stand allone si unul de rack</t>
        </r>
      </text>
    </comment>
    <comment ref="AH9" authorId="0">
      <text>
        <r>
          <rPr>
            <b/>
            <sz val="9"/>
            <color indexed="8"/>
            <rFont val="Tahoma"/>
            <family val="2"/>
          </rPr>
          <t xml:space="preserve">adi:
</t>
        </r>
        <r>
          <rPr>
            <sz val="9"/>
            <color indexed="8"/>
            <rFont val="Tahoma"/>
            <family val="2"/>
          </rPr>
          <t>-3 (de casat)</t>
        </r>
      </text>
    </comment>
  </commentList>
</comments>
</file>

<file path=xl/comments2.xml><?xml version="1.0" encoding="utf-8"?>
<comments xmlns="http://schemas.openxmlformats.org/spreadsheetml/2006/main">
  <authors>
    <author> </author>
  </authors>
  <commentList>
    <comment ref="C8" authorId="0">
      <text>
        <r>
          <rPr>
            <b/>
            <sz val="9"/>
            <color indexed="8"/>
            <rFont val="Tahoma"/>
            <family val="2"/>
          </rPr>
          <t xml:space="preserve">admin:
</t>
        </r>
        <r>
          <rPr>
            <sz val="9"/>
            <color indexed="8"/>
            <rFont val="Tahoma"/>
            <family val="2"/>
          </rPr>
          <t>-1</t>
        </r>
      </text>
    </comment>
    <comment ref="F8" authorId="0">
      <text>
        <r>
          <rPr>
            <b/>
            <sz val="9"/>
            <color indexed="8"/>
            <rFont val="Tahoma"/>
            <family val="2"/>
          </rPr>
          <t xml:space="preserve">adi:
</t>
        </r>
        <r>
          <rPr>
            <sz val="9"/>
            <color indexed="8"/>
            <rFont val="Tahoma"/>
            <family val="2"/>
          </rPr>
          <t>-1 (casare - 20.01.2020)</t>
        </r>
      </text>
    </comment>
    <comment ref="O8" authorId="0">
      <text>
        <r>
          <rPr>
            <b/>
            <sz val="9"/>
            <color indexed="8"/>
            <rFont val="Tahoma"/>
            <family val="2"/>
          </rPr>
          <t xml:space="preserve">adi:
</t>
        </r>
        <r>
          <rPr>
            <sz val="9"/>
            <color indexed="8"/>
            <rFont val="Tahoma"/>
            <family val="2"/>
          </rPr>
          <t>-1 (20.01.2020)</t>
        </r>
      </text>
    </comment>
    <comment ref="U8" authorId="0">
      <text>
        <r>
          <rPr>
            <b/>
            <sz val="9"/>
            <color indexed="8"/>
            <rFont val="Tahoma"/>
            <family val="2"/>
          </rPr>
          <t xml:space="preserve">adi:
</t>
        </r>
        <r>
          <rPr>
            <sz val="9"/>
            <color indexed="8"/>
            <rFont val="Tahoma"/>
            <family val="2"/>
          </rPr>
          <t>-1 (casata - 20.01.2020)</t>
        </r>
      </text>
    </comment>
  </commentList>
</comments>
</file>

<file path=xl/comments3.xml><?xml version="1.0" encoding="utf-8"?>
<comments xmlns="http://schemas.openxmlformats.org/spreadsheetml/2006/main">
  <authors>
    <author> </author>
  </authors>
  <commentList>
    <comment ref="E8" authorId="0">
      <text>
        <r>
          <rPr>
            <b/>
            <sz val="9"/>
            <color indexed="8"/>
            <rFont val="Tahoma"/>
            <family val="2"/>
          </rPr>
          <t xml:space="preserve">adi:
</t>
        </r>
        <r>
          <rPr>
            <sz val="9"/>
            <color indexed="8"/>
            <rFont val="Tahoma"/>
            <family val="2"/>
          </rPr>
          <t>-1 (de casat)</t>
        </r>
      </text>
    </comment>
  </commentList>
</comments>
</file>

<file path=xl/comments4.xml><?xml version="1.0" encoding="utf-8"?>
<comments xmlns="http://schemas.openxmlformats.org/spreadsheetml/2006/main">
  <authors>
    <author> </author>
  </authors>
  <commentList>
    <comment ref="S15" authorId="0">
      <text>
        <r>
          <rPr>
            <b/>
            <sz val="9"/>
            <color indexed="8"/>
            <rFont val="Tahoma"/>
            <family val="2"/>
          </rPr>
          <t xml:space="preserve">carmen.baron:
</t>
        </r>
        <r>
          <rPr>
            <sz val="9"/>
            <color indexed="8"/>
            <rFont val="Tahoma"/>
            <family val="2"/>
          </rPr>
          <t>194 in 2017</t>
        </r>
      </text>
    </comment>
    <comment ref="AF15" authorId="0">
      <text>
        <r>
          <rPr>
            <b/>
            <sz val="9"/>
            <color indexed="8"/>
            <rFont val="Tahoma"/>
            <family val="2"/>
          </rPr>
          <t xml:space="preserve">carmen.baron:
</t>
        </r>
        <r>
          <rPr>
            <u val="single"/>
            <sz val="9"/>
            <color indexed="8"/>
            <rFont val="Tahoma"/>
            <family val="2"/>
          </rPr>
          <t xml:space="preserve">8 buc ANEXA INITIALA </t>
        </r>
        <r>
          <rPr>
            <sz val="9"/>
            <color indexed="8"/>
            <rFont val="Tahoma"/>
            <family val="2"/>
          </rPr>
          <t>TRECUT IN CONTRACT 1 BUC CONSTANTA , 1 BUC IASI 4 BUC ONRC</t>
        </r>
      </text>
    </comment>
  </commentList>
</comments>
</file>

<file path=xl/sharedStrings.xml><?xml version="1.0" encoding="utf-8"?>
<sst xmlns="http://schemas.openxmlformats.org/spreadsheetml/2006/main" count="181" uniqueCount="126">
  <si>
    <t>Anexa 14 - Lot 5</t>
  </si>
  <si>
    <t>Lista echipamentelor (servere, stații, UPS) care vor intra în contractele de întreţinere şi reparaţii, asistenţă tehnică şi suport și au fost achiziționate înainte de 2009</t>
  </si>
  <si>
    <t>Nr. crt</t>
  </si>
  <si>
    <t>Locaţii</t>
  </si>
  <si>
    <t>SERVERE</t>
  </si>
  <si>
    <t>NOTEBOOK</t>
  </si>
  <si>
    <t>Tip VI</t>
  </si>
  <si>
    <t xml:space="preserve">Tip VII </t>
  </si>
  <si>
    <t xml:space="preserve">Tip VIII </t>
  </si>
  <si>
    <t>Total servere</t>
  </si>
  <si>
    <t>Tip I</t>
  </si>
  <si>
    <t>Multimedia</t>
  </si>
  <si>
    <t>DTP</t>
  </si>
  <si>
    <t>Tip II</t>
  </si>
  <si>
    <t>Tip IV (SAE)</t>
  </si>
  <si>
    <t>Tip V</t>
  </si>
  <si>
    <t>Tip VII</t>
  </si>
  <si>
    <t>Tip VIII</t>
  </si>
  <si>
    <t>Tip IX</t>
  </si>
  <si>
    <t>Total staţii lucru</t>
  </si>
  <si>
    <t>Tip X ***</t>
  </si>
  <si>
    <t>Total staţii de lucru</t>
  </si>
  <si>
    <t>Notebook tip I</t>
  </si>
  <si>
    <t>Notebook tip II</t>
  </si>
  <si>
    <t>Notebook tip III</t>
  </si>
  <si>
    <t>Notebook tip IV</t>
  </si>
  <si>
    <t>Total notebook-uri</t>
  </si>
  <si>
    <t xml:space="preserve">Tip II </t>
  </si>
  <si>
    <t>Tip III</t>
  </si>
  <si>
    <t>Tip IV</t>
  </si>
  <si>
    <t>Tip X</t>
  </si>
  <si>
    <t>Tip XI</t>
  </si>
  <si>
    <t>Tip XII</t>
  </si>
  <si>
    <t>Total UPS-uri</t>
  </si>
  <si>
    <t>Switch KVM tip I</t>
  </si>
  <si>
    <t>Switch KVM tip II</t>
  </si>
  <si>
    <t>Rack tip I</t>
  </si>
  <si>
    <t xml:space="preserve">Rack tip II </t>
  </si>
  <si>
    <t>Rack tip III</t>
  </si>
  <si>
    <t>Total Rack</t>
  </si>
  <si>
    <t>ONRC</t>
  </si>
  <si>
    <t>ORC BUCUREŞTI</t>
  </si>
  <si>
    <t>ORC ILFOV</t>
  </si>
  <si>
    <t>BT BUFTEA</t>
  </si>
  <si>
    <t>TOTAL</t>
  </si>
  <si>
    <t>„</t>
  </si>
  <si>
    <t>IMPRIMANTE</t>
  </si>
  <si>
    <t>Laser</t>
  </si>
  <si>
    <t>Multifuncționale</t>
  </si>
  <si>
    <t>De reţea A4 tip II - Lexmark T642 DTN/TN</t>
  </si>
  <si>
    <t>De reţea tip III - Lexmark T644 DTN / TN</t>
  </si>
  <si>
    <t>De reţea tip IV - Lexmark T654 DTN</t>
  </si>
  <si>
    <t>De reţea tip V -Lexmark MS812</t>
  </si>
  <si>
    <t>Locale tip I - Lexmark E330</t>
  </si>
  <si>
    <t>Locale tip II - Lexmark E340</t>
  </si>
  <si>
    <t>Locale tip III- Lexmark E350d</t>
  </si>
  <si>
    <t>Locala tip IV - Lexmark E360d</t>
  </si>
  <si>
    <t>Format A3 tip I - Lexmark C920 DTN</t>
  </si>
  <si>
    <t>Format A3 tip II - Lexmark W840DN</t>
  </si>
  <si>
    <t>Color A4 tip I - Lexmark C530dn</t>
  </si>
  <si>
    <t>Color A4 tip II - Lexmark C736dn</t>
  </si>
  <si>
    <t>Total imprimante laser</t>
  </si>
  <si>
    <t>Multifunctional tip II - Lexmark X642e</t>
  </si>
  <si>
    <t>Multifunctional tip III - Lexmark X652de</t>
  </si>
  <si>
    <t>Total alte tipuri imprimante</t>
  </si>
  <si>
    <t>Imprimante</t>
  </si>
  <si>
    <t>Scannere</t>
  </si>
  <si>
    <t>Laserjet A4  HP 1300</t>
  </si>
  <si>
    <t>Total  1300</t>
  </si>
  <si>
    <t>Inkjet A4 tip III - HP OfficeJet K550</t>
  </si>
  <si>
    <t>Inkjet A3 tip III - HP ProK 8600</t>
  </si>
  <si>
    <t>Xerox WorkCentre 5687</t>
  </si>
  <si>
    <t>Imprimanta pt. bonuri Epson TM-U220D</t>
  </si>
  <si>
    <t>Total  imprimante 550 8600 5687 u220</t>
  </si>
  <si>
    <t>Scanner tip VIII - Kodak i1220</t>
  </si>
  <si>
    <t>Scanner tip IX - Kodak i1440</t>
  </si>
  <si>
    <t>Scanner tip X - Fujitsu FI 5750C</t>
  </si>
  <si>
    <t>Scanner tip XI - Kodak i2400</t>
  </si>
  <si>
    <t>Scanner tip XII - Kodak i2900</t>
  </si>
  <si>
    <t>Total scanere</t>
  </si>
  <si>
    <t>ANEXA 15 - continuare Lot 1</t>
  </si>
  <si>
    <t>Lista echipamentelor (servere, stații, UPS) care vor intra în contractele de întreţinere şi reparaţii, asistenţă tehnică şi suport</t>
  </si>
  <si>
    <t>şi au fost achiziţionate începând cu anul 2009</t>
  </si>
  <si>
    <t>STATII LUCRU</t>
  </si>
  <si>
    <t>Notebook</t>
  </si>
  <si>
    <t>UPS</t>
  </si>
  <si>
    <t>Alte echip.</t>
  </si>
  <si>
    <t>Lista echipamentelor (servere, stații, UPS) care vor intra în contractele de întreţinere şi reparaţii, asistenţă tehnică şi suport și au fost achiziționate dupa 2009</t>
  </si>
  <si>
    <t>Locatii</t>
  </si>
  <si>
    <t>STATII DE LUCRU</t>
  </si>
  <si>
    <t>ALTE ECHIPAMENTE</t>
  </si>
  <si>
    <t xml:space="preserve">Server Elsaco - Tip I </t>
  </si>
  <si>
    <t>Server Elsaco - Tip II</t>
  </si>
  <si>
    <t>Server Elsaco - Tip III</t>
  </si>
  <si>
    <t>Server Elsaco - Tip IV</t>
  </si>
  <si>
    <t xml:space="preserve">Server Elsaco - Tip V </t>
  </si>
  <si>
    <t>Server Elsaco - Tip VI</t>
  </si>
  <si>
    <t xml:space="preserve">Server Fujitsu </t>
  </si>
  <si>
    <t xml:space="preserve">Statie Elsaco Tip I </t>
  </si>
  <si>
    <t xml:space="preserve">Statie Elsaco Tip II </t>
  </si>
  <si>
    <t xml:space="preserve">Ansamblu rack Elsaco </t>
  </si>
  <si>
    <t xml:space="preserve">Sistem backup  </t>
  </si>
  <si>
    <t xml:space="preserve">Infochioșc </t>
  </si>
  <si>
    <t>Total alte echipamente</t>
  </si>
  <si>
    <t>*** Nu vor intra în contractul de service decât poate cu o revizie anuală.</t>
  </si>
  <si>
    <t>De retea A4 tip I - Lexmark MS 823</t>
  </si>
  <si>
    <t>Multifunctional tip I - Lexmark MX 722</t>
  </si>
  <si>
    <t>Multifunctional tip V - Lexmark MX721</t>
  </si>
  <si>
    <t>Statie Lenovo Tip III</t>
  </si>
  <si>
    <t>Statie Lenovo Tip IV</t>
  </si>
  <si>
    <r>
      <t>Statie Big Data</t>
    </r>
    <r>
      <rPr>
        <vertAlign val="superscript"/>
        <sz val="10"/>
        <rFont val="Arial"/>
        <family val="2"/>
      </rPr>
      <t>1</t>
    </r>
  </si>
  <si>
    <t>Notebook Tip I P50</t>
  </si>
  <si>
    <t>Notebook Tip II  T560</t>
  </si>
  <si>
    <t>Notebook Tip IV X1G2</t>
  </si>
  <si>
    <t>UPS Tip I  -  SII</t>
  </si>
  <si>
    <t>Multifunctional tip IV - Lexmark MX710</t>
  </si>
  <si>
    <t>Kyocera</t>
  </si>
  <si>
    <t>Total imprimante Lexmark locale mici</t>
  </si>
  <si>
    <t>Total imprimante Lexmark 920,840</t>
  </si>
  <si>
    <t>Total imprimante Lexmark 530,736</t>
  </si>
  <si>
    <t>Total imprimante Lexmark A4 deretea</t>
  </si>
  <si>
    <t>Server Stocare HP</t>
  </si>
  <si>
    <t xml:space="preserve">Statie Lenovo tip I </t>
  </si>
  <si>
    <t xml:space="preserve">Statie Lenovo tip II </t>
  </si>
  <si>
    <t xml:space="preserve">UPS Tip II </t>
  </si>
  <si>
    <t>Notebook Tip III Asus</t>
  </si>
</sst>
</file>

<file path=xl/styles.xml><?xml version="1.0" encoding="utf-8"?>
<styleSheet xmlns="http://schemas.openxmlformats.org/spreadsheetml/2006/main">
  <numFmts count="2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_-;\-* #,##0_-;_-* &quot;-&quot;_-;_-@_-"/>
    <numFmt numFmtId="170" formatCode="_-* #,##0.00\ &quot;RON&quot;_-;\-* #,##0.00\ &quot;RON&quot;_-;_-* &quot;-&quot;??\ &quot;RON&quot;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7">
    <font>
      <sz val="10"/>
      <name val="Arial"/>
      <family val="2"/>
    </font>
    <font>
      <b/>
      <sz val="10"/>
      <name val="Arial"/>
      <family val="2"/>
    </font>
    <font>
      <b/>
      <sz val="12"/>
      <name val="Arial Narrow"/>
      <family val="2"/>
    </font>
    <font>
      <b/>
      <sz val="10"/>
      <color indexed="12"/>
      <name val="Arial"/>
      <family val="2"/>
    </font>
    <font>
      <sz val="10"/>
      <color indexed="17"/>
      <name val="Arial"/>
      <family val="2"/>
    </font>
    <font>
      <sz val="10"/>
      <color indexed="12"/>
      <name val="Arial"/>
      <family val="2"/>
    </font>
    <font>
      <sz val="10"/>
      <name val="Arial (W1)"/>
      <family val="2"/>
    </font>
    <font>
      <sz val="11"/>
      <name val="Arial"/>
      <family val="2"/>
    </font>
    <font>
      <b/>
      <sz val="11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vertAlign val="superscript"/>
      <sz val="10"/>
      <name val="Arial"/>
      <family val="2"/>
    </font>
    <font>
      <sz val="10"/>
      <color indexed="10"/>
      <name val="Arial"/>
      <family val="2"/>
    </font>
    <font>
      <sz val="11"/>
      <color indexed="10"/>
      <name val="Arial"/>
      <family val="2"/>
    </font>
    <font>
      <b/>
      <sz val="10"/>
      <color indexed="21"/>
      <name val="Arial"/>
      <family val="2"/>
    </font>
    <font>
      <u val="single"/>
      <sz val="9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0" borderId="2" applyNumberFormat="0" applyFill="0" applyAlignment="0" applyProtection="0"/>
    <xf numFmtId="0" fontId="42" fillId="2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7" borderId="3" applyNumberFormat="0" applyAlignment="0" applyProtection="0"/>
    <xf numFmtId="0" fontId="46" fillId="29" borderId="1" applyNumberFormat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47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</cellStyleXfs>
  <cellXfs count="213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textRotation="91" readingOrder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textRotation="90"/>
    </xf>
    <xf numFmtId="0" fontId="3" fillId="33" borderId="12" xfId="0" applyFont="1" applyFill="1" applyBorder="1" applyAlignment="1">
      <alignment horizontal="center" textRotation="90"/>
    </xf>
    <xf numFmtId="0" fontId="0" fillId="0" borderId="12" xfId="0" applyFont="1" applyBorder="1" applyAlignment="1">
      <alignment textRotation="90"/>
    </xf>
    <xf numFmtId="0" fontId="0" fillId="0" borderId="14" xfId="0" applyFont="1" applyBorder="1" applyAlignment="1">
      <alignment textRotation="90"/>
    </xf>
    <xf numFmtId="0" fontId="3" fillId="33" borderId="14" xfId="0" applyFont="1" applyFill="1" applyBorder="1" applyAlignment="1">
      <alignment horizontal="center" textRotation="90"/>
    </xf>
    <xf numFmtId="0" fontId="0" fillId="0" borderId="15" xfId="0" applyFont="1" applyFill="1" applyBorder="1" applyAlignment="1">
      <alignment textRotation="90"/>
    </xf>
    <xf numFmtId="0" fontId="0" fillId="0" borderId="13" xfId="0" applyFont="1" applyFill="1" applyBorder="1" applyAlignment="1">
      <alignment textRotation="90"/>
    </xf>
    <xf numFmtId="0" fontId="3" fillId="33" borderId="11" xfId="0" applyFont="1" applyFill="1" applyBorder="1" applyAlignment="1">
      <alignment horizontal="center" textRotation="90"/>
    </xf>
    <xf numFmtId="0" fontId="0" fillId="34" borderId="16" xfId="0" applyFont="1" applyFill="1" applyBorder="1" applyAlignment="1">
      <alignment horizontal="center" vertical="center"/>
    </xf>
    <xf numFmtId="0" fontId="1" fillId="35" borderId="16" xfId="0" applyFont="1" applyFill="1" applyBorder="1" applyAlignment="1">
      <alignment vertical="center" wrapText="1"/>
    </xf>
    <xf numFmtId="0" fontId="0" fillId="0" borderId="16" xfId="0" applyFont="1" applyBorder="1" applyAlignment="1">
      <alignment vertical="center" wrapText="1"/>
    </xf>
    <xf numFmtId="0" fontId="5" fillId="35" borderId="16" xfId="0" applyNumberFormat="1" applyFont="1" applyFill="1" applyBorder="1" applyAlignment="1">
      <alignment horizontal="right" vertical="center" wrapText="1"/>
    </xf>
    <xf numFmtId="0" fontId="0" fillId="0" borderId="16" xfId="0" applyFont="1" applyBorder="1" applyAlignment="1">
      <alignment horizontal="right" vertical="center" wrapText="1"/>
    </xf>
    <xf numFmtId="0" fontId="5" fillId="35" borderId="12" xfId="0" applyNumberFormat="1" applyFont="1" applyFill="1" applyBorder="1" applyAlignment="1">
      <alignment vertical="center" wrapText="1"/>
    </xf>
    <xf numFmtId="0" fontId="5" fillId="33" borderId="12" xfId="0" applyNumberFormat="1" applyFont="1" applyFill="1" applyBorder="1" applyAlignment="1">
      <alignment vertical="center" wrapText="1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5" fillId="35" borderId="17" xfId="0" applyNumberFormat="1" applyFont="1" applyFill="1" applyBorder="1" applyAlignment="1">
      <alignment vertical="center" wrapText="1"/>
    </xf>
    <xf numFmtId="0" fontId="6" fillId="0" borderId="16" xfId="0" applyFont="1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0" fontId="0" fillId="0" borderId="12" xfId="0" applyFont="1" applyBorder="1" applyAlignment="1">
      <alignment/>
    </xf>
    <xf numFmtId="0" fontId="0" fillId="35" borderId="12" xfId="0" applyFont="1" applyFill="1" applyBorder="1" applyAlignment="1">
      <alignment/>
    </xf>
    <xf numFmtId="0" fontId="0" fillId="35" borderId="18" xfId="0" applyNumberFormat="1" applyFont="1" applyFill="1" applyBorder="1" applyAlignment="1">
      <alignment/>
    </xf>
    <xf numFmtId="0" fontId="1" fillId="35" borderId="19" xfId="0" applyFont="1" applyFill="1" applyBorder="1" applyAlignment="1">
      <alignment vertical="center" wrapText="1"/>
    </xf>
    <xf numFmtId="0" fontId="1" fillId="34" borderId="12" xfId="0" applyFont="1" applyFill="1" applyBorder="1" applyAlignment="1">
      <alignment horizontal="center" vertical="top" wrapText="1"/>
    </xf>
    <xf numFmtId="0" fontId="1" fillId="35" borderId="12" xfId="0" applyFont="1" applyFill="1" applyBorder="1" applyAlignment="1">
      <alignment wrapText="1"/>
    </xf>
    <xf numFmtId="0" fontId="0" fillId="0" borderId="12" xfId="0" applyBorder="1" applyAlignment="1">
      <alignment vertical="center" wrapText="1"/>
    </xf>
    <xf numFmtId="0" fontId="5" fillId="35" borderId="16" xfId="0" applyFont="1" applyFill="1" applyBorder="1" applyAlignment="1">
      <alignment horizontal="right" vertical="center" wrapText="1"/>
    </xf>
    <xf numFmtId="0" fontId="0" fillId="0" borderId="12" xfId="0" applyBorder="1" applyAlignment="1">
      <alignment horizontal="right" vertical="center" wrapText="1"/>
    </xf>
    <xf numFmtId="0" fontId="5" fillId="35" borderId="12" xfId="0" applyFont="1" applyFill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5" fillId="33" borderId="12" xfId="0" applyFont="1" applyFill="1" applyBorder="1" applyAlignment="1">
      <alignment vertical="center" wrapText="1"/>
    </xf>
    <xf numFmtId="0" fontId="7" fillId="0" borderId="12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5" fillId="35" borderId="17" xfId="0" applyFont="1" applyFill="1" applyBorder="1" applyAlignment="1">
      <alignment vertical="center" wrapText="1"/>
    </xf>
    <xf numFmtId="0" fontId="9" fillId="0" borderId="12" xfId="0" applyFont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12" xfId="0" applyBorder="1" applyAlignment="1">
      <alignment/>
    </xf>
    <xf numFmtId="0" fontId="0" fillId="0" borderId="18" xfId="0" applyBorder="1" applyAlignment="1">
      <alignment/>
    </xf>
    <xf numFmtId="0" fontId="1" fillId="35" borderId="18" xfId="0" applyFont="1" applyFill="1" applyBorder="1" applyAlignment="1">
      <alignment wrapText="1"/>
    </xf>
    <xf numFmtId="0" fontId="1" fillId="0" borderId="0" xfId="0" applyFont="1" applyAlignment="1">
      <alignment/>
    </xf>
    <xf numFmtId="0" fontId="0" fillId="34" borderId="12" xfId="0" applyFont="1" applyFill="1" applyBorder="1" applyAlignment="1">
      <alignment horizontal="center" vertical="top" wrapText="1"/>
    </xf>
    <xf numFmtId="0" fontId="7" fillId="0" borderId="17" xfId="0" applyFont="1" applyBorder="1" applyAlignment="1">
      <alignment vertical="center"/>
    </xf>
    <xf numFmtId="0" fontId="1" fillId="0" borderId="12" xfId="0" applyFont="1" applyBorder="1" applyAlignment="1">
      <alignment horizontal="left" vertical="top" wrapText="1"/>
    </xf>
    <xf numFmtId="1" fontId="1" fillId="0" borderId="12" xfId="0" applyNumberFormat="1" applyFont="1" applyBorder="1" applyAlignment="1">
      <alignment vertical="center"/>
    </xf>
    <xf numFmtId="1" fontId="3" fillId="33" borderId="12" xfId="0" applyNumberFormat="1" applyFont="1" applyFill="1" applyBorder="1" applyAlignment="1">
      <alignment vertical="center"/>
    </xf>
    <xf numFmtId="1" fontId="1" fillId="0" borderId="12" xfId="0" applyNumberFormat="1" applyFont="1" applyBorder="1" applyAlignment="1">
      <alignment horizontal="right" vertical="center"/>
    </xf>
    <xf numFmtId="1" fontId="10" fillId="33" borderId="12" xfId="0" applyNumberFormat="1" applyFont="1" applyFill="1" applyBorder="1" applyAlignment="1">
      <alignment horizontal="right" vertical="center"/>
    </xf>
    <xf numFmtId="1" fontId="3" fillId="33" borderId="12" xfId="0" applyNumberFormat="1" applyFont="1" applyFill="1" applyBorder="1" applyAlignment="1">
      <alignment horizontal="right" vertical="center"/>
    </xf>
    <xf numFmtId="1" fontId="1" fillId="0" borderId="14" xfId="0" applyNumberFormat="1" applyFont="1" applyBorder="1" applyAlignment="1">
      <alignment horizontal="right" vertical="center"/>
    </xf>
    <xf numFmtId="0" fontId="10" fillId="33" borderId="17" xfId="0" applyNumberFormat="1" applyFont="1" applyFill="1" applyBorder="1" applyAlignment="1">
      <alignment vertical="center" wrapText="1"/>
    </xf>
    <xf numFmtId="1" fontId="1" fillId="0" borderId="13" xfId="0" applyNumberFormat="1" applyFont="1" applyFill="1" applyBorder="1" applyAlignment="1">
      <alignment horizontal="right" vertical="center"/>
    </xf>
    <xf numFmtId="1" fontId="1" fillId="0" borderId="12" xfId="0" applyNumberFormat="1" applyFont="1" applyFill="1" applyBorder="1" applyAlignment="1">
      <alignment horizontal="right" vertical="center"/>
    </xf>
    <xf numFmtId="1" fontId="3" fillId="33" borderId="11" xfId="0" applyNumberFormat="1" applyFont="1" applyFill="1" applyBorder="1" applyAlignment="1">
      <alignment horizontal="right" vertical="center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left" vertical="top" wrapText="1"/>
    </xf>
    <xf numFmtId="1" fontId="1" fillId="0" borderId="0" xfId="0" applyNumberFormat="1" applyFont="1" applyBorder="1" applyAlignment="1">
      <alignment vertical="center"/>
    </xf>
    <xf numFmtId="1" fontId="1" fillId="0" borderId="0" xfId="0" applyNumberFormat="1" applyFont="1" applyBorder="1" applyAlignment="1">
      <alignment horizontal="right" vertical="center"/>
    </xf>
    <xf numFmtId="1" fontId="10" fillId="0" borderId="0" xfId="0" applyNumberFormat="1" applyFont="1" applyFill="1" applyBorder="1" applyAlignment="1">
      <alignment vertical="center"/>
    </xf>
    <xf numFmtId="1" fontId="3" fillId="33" borderId="0" xfId="0" applyNumberFormat="1" applyFont="1" applyFill="1" applyBorder="1" applyAlignment="1">
      <alignment horizontal="right" vertical="center"/>
    </xf>
    <xf numFmtId="1" fontId="10" fillId="0" borderId="0" xfId="0" applyNumberFormat="1" applyFont="1" applyFill="1" applyBorder="1" applyAlignment="1">
      <alignment horizontal="right" vertical="center"/>
    </xf>
    <xf numFmtId="1" fontId="10" fillId="0" borderId="20" xfId="0" applyNumberFormat="1" applyFont="1" applyFill="1" applyBorder="1" applyAlignment="1">
      <alignment horizontal="right" vertical="center"/>
    </xf>
    <xf numFmtId="1" fontId="1" fillId="0" borderId="20" xfId="0" applyNumberFormat="1" applyFont="1" applyFill="1" applyBorder="1" applyAlignment="1">
      <alignment vertical="center"/>
    </xf>
    <xf numFmtId="1" fontId="1" fillId="0" borderId="0" xfId="0" applyNumberFormat="1" applyFont="1" applyBorder="1" applyAlignment="1">
      <alignment horizontal="left" vertical="center"/>
    </xf>
    <xf numFmtId="1" fontId="10" fillId="0" borderId="0" xfId="0" applyNumberFormat="1" applyFont="1" applyBorder="1" applyAlignment="1">
      <alignment horizontal="right" vertical="center"/>
    </xf>
    <xf numFmtId="1" fontId="1" fillId="0" borderId="0" xfId="0" applyNumberFormat="1" applyFont="1" applyFill="1" applyBorder="1" applyAlignment="1">
      <alignment horizontal="right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Alignment="1">
      <alignment horizontal="center" vertical="top" wrapText="1"/>
    </xf>
    <xf numFmtId="0" fontId="0" fillId="0" borderId="0" xfId="0" applyFill="1" applyAlignment="1">
      <alignment/>
    </xf>
    <xf numFmtId="0" fontId="0" fillId="0" borderId="0" xfId="0" applyFont="1" applyAlignment="1">
      <alignment textRotation="90"/>
    </xf>
    <xf numFmtId="0" fontId="0" fillId="0" borderId="12" xfId="0" applyFont="1" applyFill="1" applyBorder="1" applyAlignment="1">
      <alignment horizontal="center" textRotation="90"/>
    </xf>
    <xf numFmtId="0" fontId="0" fillId="0" borderId="21" xfId="0" applyFont="1" applyBorder="1" applyAlignment="1">
      <alignment textRotation="90"/>
    </xf>
    <xf numFmtId="0" fontId="0" fillId="0" borderId="16" xfId="0" applyFont="1" applyBorder="1" applyAlignment="1">
      <alignment horizontal="center" vertical="center"/>
    </xf>
    <xf numFmtId="0" fontId="0" fillId="35" borderId="19" xfId="0" applyFont="1" applyFill="1" applyBorder="1" applyAlignment="1">
      <alignment horizontal="right" vertical="center"/>
    </xf>
    <xf numFmtId="0" fontId="0" fillId="35" borderId="22" xfId="0" applyFont="1" applyFill="1" applyBorder="1" applyAlignment="1">
      <alignment horizontal="right" vertical="center"/>
    </xf>
    <xf numFmtId="0" fontId="0" fillId="35" borderId="12" xfId="0" applyFont="1" applyFill="1" applyBorder="1" applyAlignment="1">
      <alignment horizontal="right" vertical="center"/>
    </xf>
    <xf numFmtId="0" fontId="0" fillId="35" borderId="16" xfId="0" applyFont="1" applyFill="1" applyBorder="1" applyAlignment="1">
      <alignment horizontal="right" vertical="center" wrapText="1"/>
    </xf>
    <xf numFmtId="0" fontId="0" fillId="35" borderId="19" xfId="0" applyNumberFormat="1" applyFont="1" applyFill="1" applyBorder="1" applyAlignment="1">
      <alignment horizontal="right" vertical="center" wrapText="1"/>
    </xf>
    <xf numFmtId="0" fontId="0" fillId="35" borderId="0" xfId="0" applyFont="1" applyFill="1" applyAlignment="1">
      <alignment vertical="center"/>
    </xf>
    <xf numFmtId="0" fontId="0" fillId="0" borderId="12" xfId="0" applyFont="1" applyBorder="1" applyAlignment="1">
      <alignment vertical="center"/>
    </xf>
    <xf numFmtId="0" fontId="0" fillId="35" borderId="19" xfId="0" applyFont="1" applyFill="1" applyBorder="1" applyAlignment="1">
      <alignment vertical="center"/>
    </xf>
    <xf numFmtId="1" fontId="5" fillId="35" borderId="16" xfId="0" applyNumberFormat="1" applyFont="1" applyFill="1" applyBorder="1" applyAlignment="1">
      <alignment horizontal="right" vertical="center" wrapText="1"/>
    </xf>
    <xf numFmtId="0" fontId="6" fillId="35" borderId="16" xfId="0" applyFont="1" applyFill="1" applyBorder="1" applyAlignment="1">
      <alignment horizontal="right" vertical="center" wrapText="1"/>
    </xf>
    <xf numFmtId="0" fontId="6" fillId="0" borderId="16" xfId="0" applyFont="1" applyBorder="1" applyAlignment="1">
      <alignment horizontal="right" vertical="center" wrapText="1"/>
    </xf>
    <xf numFmtId="0" fontId="6" fillId="35" borderId="16" xfId="0" applyFont="1" applyFill="1" applyBorder="1" applyAlignment="1">
      <alignment horizontal="right" vertical="center" wrapText="1"/>
    </xf>
    <xf numFmtId="0" fontId="6" fillId="0" borderId="16" xfId="0" applyFont="1" applyFill="1" applyBorder="1" applyAlignment="1">
      <alignment horizontal="right" vertical="center" wrapText="1"/>
    </xf>
    <xf numFmtId="0" fontId="0" fillId="35" borderId="18" xfId="0" applyFill="1" applyBorder="1" applyAlignment="1">
      <alignment horizontal="right" vertical="center"/>
    </xf>
    <xf numFmtId="0" fontId="0" fillId="0" borderId="18" xfId="0" applyBorder="1" applyAlignment="1">
      <alignment horizontal="right" vertical="center"/>
    </xf>
    <xf numFmtId="0" fontId="9" fillId="35" borderId="18" xfId="0" applyFont="1" applyFill="1" applyBorder="1" applyAlignment="1">
      <alignment horizontal="right" vertical="center"/>
    </xf>
    <xf numFmtId="0" fontId="1" fillId="35" borderId="19" xfId="0" applyFont="1" applyFill="1" applyBorder="1" applyAlignment="1">
      <alignment horizontal="right" vertical="center"/>
    </xf>
    <xf numFmtId="0" fontId="0" fillId="35" borderId="12" xfId="0" applyFill="1" applyBorder="1" applyAlignment="1">
      <alignment horizontal="right" vertical="center" wrapText="1"/>
    </xf>
    <xf numFmtId="0" fontId="9" fillId="35" borderId="12" xfId="0" applyFont="1" applyFill="1" applyBorder="1" applyAlignment="1">
      <alignment horizontal="right" vertical="center" wrapText="1"/>
    </xf>
    <xf numFmtId="0" fontId="1" fillId="35" borderId="19" xfId="0" applyFont="1" applyFill="1" applyBorder="1" applyAlignment="1">
      <alignment horizontal="right" vertical="center" wrapText="1"/>
    </xf>
    <xf numFmtId="0" fontId="1" fillId="35" borderId="0" xfId="0" applyFont="1" applyFill="1" applyAlignment="1">
      <alignment vertical="center"/>
    </xf>
    <xf numFmtId="0" fontId="0" fillId="0" borderId="16" xfId="0" applyBorder="1" applyAlignment="1">
      <alignment horizontal="right" vertical="center" wrapText="1"/>
    </xf>
    <xf numFmtId="0" fontId="0" fillId="35" borderId="16" xfId="0" applyFill="1" applyBorder="1" applyAlignment="1">
      <alignment horizontal="right" vertical="center" wrapText="1"/>
    </xf>
    <xf numFmtId="0" fontId="4" fillId="35" borderId="16" xfId="0" applyFont="1" applyFill="1" applyBorder="1" applyAlignment="1">
      <alignment horizontal="right" vertical="center" wrapText="1"/>
    </xf>
    <xf numFmtId="0" fontId="0" fillId="0" borderId="12" xfId="0" applyFont="1" applyBorder="1" applyAlignment="1">
      <alignment horizontal="center" vertical="top" wrapText="1"/>
    </xf>
    <xf numFmtId="0" fontId="0" fillId="35" borderId="19" xfId="0" applyFill="1" applyBorder="1" applyAlignment="1">
      <alignment horizontal="right" vertical="center"/>
    </xf>
    <xf numFmtId="0" fontId="0" fillId="35" borderId="19" xfId="0" applyFill="1" applyBorder="1" applyAlignment="1">
      <alignment horizontal="right" vertical="center" wrapText="1"/>
    </xf>
    <xf numFmtId="0" fontId="0" fillId="34" borderId="19" xfId="0" applyFill="1" applyBorder="1" applyAlignment="1">
      <alignment horizontal="right" vertical="center"/>
    </xf>
    <xf numFmtId="0" fontId="0" fillId="0" borderId="14" xfId="0" applyBorder="1" applyAlignment="1">
      <alignment horizontal="right" vertical="center" wrapText="1"/>
    </xf>
    <xf numFmtId="0" fontId="0" fillId="0" borderId="17" xfId="0" applyBorder="1" applyAlignment="1">
      <alignment horizontal="right" vertical="center" wrapText="1"/>
    </xf>
    <xf numFmtId="0" fontId="0" fillId="34" borderId="19" xfId="0" applyNumberFormat="1" applyFont="1" applyFill="1" applyBorder="1" applyAlignment="1">
      <alignment horizontal="right" vertical="center"/>
    </xf>
    <xf numFmtId="0" fontId="0" fillId="34" borderId="19" xfId="0" applyNumberFormat="1" applyFont="1" applyFill="1" applyBorder="1" applyAlignment="1">
      <alignment horizontal="right" vertical="center" wrapText="1"/>
    </xf>
    <xf numFmtId="1" fontId="10" fillId="0" borderId="12" xfId="0" applyNumberFormat="1" applyFont="1" applyFill="1" applyBorder="1" applyAlignment="1">
      <alignment horizontal="right" vertical="center"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 horizontal="right" vertical="top" wrapText="1"/>
    </xf>
    <xf numFmtId="0" fontId="3" fillId="33" borderId="18" xfId="0" applyFont="1" applyFill="1" applyBorder="1" applyAlignment="1">
      <alignment horizontal="center" textRotation="90"/>
    </xf>
    <xf numFmtId="0" fontId="14" fillId="0" borderId="0" xfId="0" applyFont="1" applyAlignment="1">
      <alignment/>
    </xf>
    <xf numFmtId="0" fontId="0" fillId="0" borderId="17" xfId="0" applyFont="1" applyBorder="1" applyAlignment="1">
      <alignment horizontal="right" vertical="center" wrapText="1"/>
    </xf>
    <xf numFmtId="0" fontId="0" fillId="35" borderId="17" xfId="0" applyFont="1" applyFill="1" applyBorder="1" applyAlignment="1">
      <alignment horizontal="right" vertical="center" wrapText="1"/>
    </xf>
    <xf numFmtId="0" fontId="0" fillId="35" borderId="12" xfId="0" applyFont="1" applyFill="1" applyBorder="1" applyAlignment="1">
      <alignment horizontal="right" vertical="center" wrapText="1"/>
    </xf>
    <xf numFmtId="0" fontId="9" fillId="35" borderId="12" xfId="0" applyFont="1" applyFill="1" applyBorder="1" applyAlignment="1">
      <alignment/>
    </xf>
    <xf numFmtId="0" fontId="0" fillId="35" borderId="19" xfId="0" applyFill="1" applyBorder="1" applyAlignment="1">
      <alignment/>
    </xf>
    <xf numFmtId="0" fontId="5" fillId="35" borderId="19" xfId="0" applyNumberFormat="1" applyFont="1" applyFill="1" applyBorder="1" applyAlignment="1">
      <alignment horizontal="right" vertical="center" wrapText="1"/>
    </xf>
    <xf numFmtId="0" fontId="1" fillId="0" borderId="12" xfId="0" applyFont="1" applyBorder="1" applyAlignment="1">
      <alignment horizontal="right" vertical="center" wrapText="1"/>
    </xf>
    <xf numFmtId="0" fontId="0" fillId="35" borderId="17" xfId="0" applyFill="1" applyBorder="1" applyAlignment="1">
      <alignment horizontal="right" vertical="center" wrapText="1"/>
    </xf>
    <xf numFmtId="0" fontId="0" fillId="35" borderId="12" xfId="0" applyFill="1" applyBorder="1" applyAlignment="1">
      <alignment/>
    </xf>
    <xf numFmtId="0" fontId="5" fillId="35" borderId="19" xfId="0" applyFont="1" applyFill="1" applyBorder="1" applyAlignment="1">
      <alignment horizontal="right" vertical="center" wrapText="1"/>
    </xf>
    <xf numFmtId="0" fontId="0" fillId="0" borderId="19" xfId="0" applyBorder="1" applyAlignment="1">
      <alignment/>
    </xf>
    <xf numFmtId="1" fontId="10" fillId="0" borderId="12" xfId="0" applyNumberFormat="1" applyFont="1" applyBorder="1" applyAlignment="1">
      <alignment horizontal="right" vertical="center"/>
    </xf>
    <xf numFmtId="1" fontId="5" fillId="33" borderId="19" xfId="0" applyNumberFormat="1" applyFont="1" applyFill="1" applyBorder="1" applyAlignment="1">
      <alignment horizontal="right" vertical="center" wrapText="1"/>
    </xf>
    <xf numFmtId="0" fontId="1" fillId="0" borderId="20" xfId="0" applyFont="1" applyBorder="1" applyAlignment="1">
      <alignment vertical="top" wrapText="1"/>
    </xf>
    <xf numFmtId="0" fontId="2" fillId="0" borderId="0" xfId="0" applyFont="1" applyAlignment="1">
      <alignment/>
    </xf>
    <xf numFmtId="0" fontId="1" fillId="0" borderId="13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textRotation="90"/>
    </xf>
    <xf numFmtId="0" fontId="3" fillId="33" borderId="13" xfId="0" applyFont="1" applyFill="1" applyBorder="1" applyAlignment="1">
      <alignment horizontal="center" textRotation="90"/>
    </xf>
    <xf numFmtId="0" fontId="0" fillId="0" borderId="15" xfId="0" applyFont="1" applyBorder="1" applyAlignment="1">
      <alignment horizontal="center" textRotation="90"/>
    </xf>
    <xf numFmtId="0" fontId="0" fillId="0" borderId="23" xfId="0" applyFont="1" applyBorder="1" applyAlignment="1">
      <alignment horizontal="center" textRotation="90"/>
    </xf>
    <xf numFmtId="0" fontId="0" fillId="0" borderId="16" xfId="0" applyFont="1" applyBorder="1" applyAlignment="1">
      <alignment textRotation="90"/>
    </xf>
    <xf numFmtId="0" fontId="0" fillId="0" borderId="16" xfId="0" applyFont="1" applyFill="1" applyBorder="1" applyAlignment="1">
      <alignment textRotation="90"/>
    </xf>
    <xf numFmtId="0" fontId="3" fillId="33" borderId="10" xfId="0" applyFont="1" applyFill="1" applyBorder="1" applyAlignment="1">
      <alignment horizontal="center" textRotation="90"/>
    </xf>
    <xf numFmtId="0" fontId="4" fillId="0" borderId="13" xfId="0" applyFont="1" applyBorder="1" applyAlignment="1">
      <alignment horizontal="center" textRotation="90"/>
    </xf>
    <xf numFmtId="0" fontId="3" fillId="33" borderId="15" xfId="0" applyFont="1" applyFill="1" applyBorder="1" applyAlignment="1">
      <alignment horizontal="center" textRotation="90"/>
    </xf>
    <xf numFmtId="0" fontId="0" fillId="0" borderId="25" xfId="0" applyFont="1" applyFill="1" applyBorder="1" applyAlignment="1">
      <alignment textRotation="90"/>
    </xf>
    <xf numFmtId="0" fontId="3" fillId="33" borderId="23" xfId="0" applyFont="1" applyFill="1" applyBorder="1" applyAlignment="1">
      <alignment horizontal="center" textRotation="90"/>
    </xf>
    <xf numFmtId="0" fontId="0" fillId="0" borderId="15" xfId="0" applyFont="1" applyBorder="1" applyAlignment="1">
      <alignment textRotation="90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vertical="center" wrapText="1"/>
    </xf>
    <xf numFmtId="0" fontId="0" fillId="0" borderId="12" xfId="0" applyFont="1" applyBorder="1" applyAlignment="1">
      <alignment horizontal="right" wrapText="1"/>
    </xf>
    <xf numFmtId="0" fontId="5" fillId="35" borderId="12" xfId="0" applyNumberFormat="1" applyFont="1" applyFill="1" applyBorder="1" applyAlignment="1">
      <alignment horizontal="right" vertical="center" wrapText="1"/>
    </xf>
    <xf numFmtId="0" fontId="0" fillId="0" borderId="16" xfId="0" applyFill="1" applyBorder="1" applyAlignment="1">
      <alignment/>
    </xf>
    <xf numFmtId="0" fontId="0" fillId="35" borderId="12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35" borderId="12" xfId="0" applyFont="1" applyFill="1" applyBorder="1" applyAlignment="1">
      <alignment vertical="center" wrapText="1"/>
    </xf>
    <xf numFmtId="0" fontId="0" fillId="0" borderId="12" xfId="0" applyFont="1" applyFill="1" applyBorder="1" applyAlignment="1">
      <alignment vertical="center" wrapText="1"/>
    </xf>
    <xf numFmtId="0" fontId="0" fillId="35" borderId="14" xfId="0" applyFont="1" applyFill="1" applyBorder="1" applyAlignment="1">
      <alignment vertical="center" wrapText="1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16" xfId="0" applyFont="1" applyBorder="1" applyAlignment="1">
      <alignment horizontal="center" vertical="top" wrapText="1"/>
    </xf>
    <xf numFmtId="0" fontId="0" fillId="0" borderId="12" xfId="0" applyBorder="1" applyAlignment="1">
      <alignment horizontal="right" wrapText="1"/>
    </xf>
    <xf numFmtId="0" fontId="0" fillId="0" borderId="16" xfId="0" applyBorder="1" applyAlignment="1">
      <alignment vertical="center" wrapText="1"/>
    </xf>
    <xf numFmtId="0" fontId="14" fillId="0" borderId="18" xfId="0" applyFont="1" applyBorder="1" applyAlignment="1">
      <alignment/>
    </xf>
    <xf numFmtId="0" fontId="5" fillId="35" borderId="18" xfId="0" applyFont="1" applyFill="1" applyBorder="1" applyAlignment="1">
      <alignment vertical="center" wrapText="1"/>
    </xf>
    <xf numFmtId="0" fontId="15" fillId="35" borderId="12" xfId="0" applyFont="1" applyFill="1" applyBorder="1" applyAlignment="1">
      <alignment vertical="center"/>
    </xf>
    <xf numFmtId="0" fontId="15" fillId="0" borderId="17" xfId="0" applyFont="1" applyBorder="1" applyAlignment="1">
      <alignment vertical="center"/>
    </xf>
    <xf numFmtId="0" fontId="5" fillId="33" borderId="17" xfId="0" applyFont="1" applyFill="1" applyBorder="1" applyAlignment="1">
      <alignment vertical="center" wrapText="1"/>
    </xf>
    <xf numFmtId="0" fontId="5" fillId="33" borderId="16" xfId="0" applyFont="1" applyFill="1" applyBorder="1" applyAlignment="1">
      <alignment vertical="center" wrapText="1"/>
    </xf>
    <xf numFmtId="0" fontId="7" fillId="35" borderId="12" xfId="0" applyFont="1" applyFill="1" applyBorder="1" applyAlignment="1">
      <alignment vertical="center"/>
    </xf>
    <xf numFmtId="1" fontId="1" fillId="0" borderId="14" xfId="0" applyNumberFormat="1" applyFont="1" applyBorder="1" applyAlignment="1">
      <alignment vertical="center"/>
    </xf>
    <xf numFmtId="1" fontId="10" fillId="0" borderId="12" xfId="0" applyNumberFormat="1" applyFont="1" applyFill="1" applyBorder="1" applyAlignment="1">
      <alignment vertical="center"/>
    </xf>
    <xf numFmtId="1" fontId="3" fillId="33" borderId="18" xfId="0" applyNumberFormat="1" applyFont="1" applyFill="1" applyBorder="1" applyAlignment="1">
      <alignment horizontal="right" vertical="center"/>
    </xf>
    <xf numFmtId="0" fontId="3" fillId="33" borderId="12" xfId="0" applyNumberFormat="1" applyFont="1" applyFill="1" applyBorder="1" applyAlignment="1">
      <alignment vertical="center" wrapText="1"/>
    </xf>
    <xf numFmtId="1" fontId="1" fillId="0" borderId="14" xfId="0" applyNumberFormat="1" applyFont="1" applyFill="1" applyBorder="1" applyAlignment="1">
      <alignment horizontal="right" vertical="center"/>
    </xf>
    <xf numFmtId="0" fontId="3" fillId="33" borderId="14" xfId="0" applyNumberFormat="1" applyFont="1" applyFill="1" applyBorder="1" applyAlignment="1">
      <alignment vertical="center" wrapText="1"/>
    </xf>
    <xf numFmtId="1" fontId="10" fillId="35" borderId="20" xfId="0" applyNumberFormat="1" applyFont="1" applyFill="1" applyBorder="1" applyAlignment="1">
      <alignment horizontal="right" vertical="center"/>
    </xf>
    <xf numFmtId="1" fontId="10" fillId="35" borderId="24" xfId="0" applyNumberFormat="1" applyFont="1" applyFill="1" applyBorder="1" applyAlignment="1">
      <alignment horizontal="right" vertical="center"/>
    </xf>
    <xf numFmtId="1" fontId="1" fillId="0" borderId="20" xfId="0" applyNumberFormat="1" applyFont="1" applyBorder="1" applyAlignment="1">
      <alignment vertical="center"/>
    </xf>
    <xf numFmtId="1" fontId="10" fillId="0" borderId="0" xfId="0" applyNumberFormat="1" applyFont="1" applyBorder="1" applyAlignment="1">
      <alignment vertical="center"/>
    </xf>
    <xf numFmtId="0" fontId="16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34" borderId="12" xfId="0" applyFont="1" applyFill="1" applyBorder="1" applyAlignment="1">
      <alignment horizontal="center" textRotation="90"/>
    </xf>
    <xf numFmtId="0" fontId="0" fillId="0" borderId="15" xfId="0" applyBorder="1" applyAlignment="1">
      <alignment horizontal="center" textRotation="90"/>
    </xf>
    <xf numFmtId="0" fontId="0" fillId="0" borderId="16" xfId="0" applyBorder="1" applyAlignment="1">
      <alignment textRotation="90"/>
    </xf>
    <xf numFmtId="0" fontId="0" fillId="0" borderId="0" xfId="0" applyFont="1" applyFill="1" applyAlignment="1">
      <alignment textRotation="90"/>
    </xf>
    <xf numFmtId="0" fontId="1" fillId="0" borderId="2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textRotation="91" readingOrder="1"/>
    </xf>
    <xf numFmtId="0" fontId="1" fillId="0" borderId="12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textRotation="91" readingOrder="1"/>
    </xf>
    <xf numFmtId="0" fontId="1" fillId="0" borderId="16" xfId="0" applyFont="1" applyBorder="1" applyAlignment="1">
      <alignment horizontal="center" vertical="center"/>
    </xf>
    <xf numFmtId="0" fontId="1" fillId="0" borderId="14" xfId="0" applyFont="1" applyBorder="1" applyAlignment="1" applyProtection="1">
      <alignment horizontal="center"/>
      <protection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Currency" xfId="47"/>
    <cellStyle name="Currency [0]" xfId="48"/>
    <cellStyle name="Neutru" xfId="49"/>
    <cellStyle name="Notă" xfId="50"/>
    <cellStyle name="Percent" xfId="51"/>
    <cellStyle name="Text avertisment" xfId="52"/>
    <cellStyle name="Text explicativ" xfId="53"/>
    <cellStyle name="Titlu" xfId="54"/>
    <cellStyle name="Titlu 1" xfId="55"/>
    <cellStyle name="Titlu 2" xfId="56"/>
    <cellStyle name="Titlu 3" xfId="57"/>
    <cellStyle name="Titlu 4" xfId="58"/>
    <cellStyle name="Total" xfId="59"/>
    <cellStyle name="Verificare celulă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1303"/>
  <sheetViews>
    <sheetView tabSelected="1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A15" sqref="AA15"/>
    </sheetView>
  </sheetViews>
  <sheetFormatPr defaultColWidth="9.00390625" defaultRowHeight="12.75"/>
  <cols>
    <col min="1" max="1" width="4.7109375" style="0" customWidth="1"/>
    <col min="2" max="2" width="18.57421875" style="0" customWidth="1"/>
    <col min="3" max="3" width="3.28125" style="0" customWidth="1"/>
    <col min="4" max="4" width="2.57421875" style="0" customWidth="1"/>
    <col min="5" max="5" width="3.140625" style="0" customWidth="1"/>
    <col min="6" max="6" width="4.28125" style="0" customWidth="1"/>
    <col min="7" max="7" width="4.00390625" style="0" customWidth="1"/>
    <col min="8" max="8" width="3.57421875" style="0" customWidth="1"/>
    <col min="9" max="9" width="2.8515625" style="0" customWidth="1"/>
    <col min="10" max="10" width="4.140625" style="0" customWidth="1"/>
    <col min="11" max="13" width="3.28125" style="0" customWidth="1"/>
    <col min="14" max="14" width="3.140625" style="0" customWidth="1"/>
    <col min="15" max="15" width="4.28125" style="0" customWidth="1"/>
    <col min="16" max="16" width="9.00390625" style="0" customWidth="1"/>
    <col min="17" max="17" width="4.28125" style="0" customWidth="1"/>
    <col min="18" max="18" width="5.00390625" style="0" customWidth="1"/>
    <col min="19" max="19" width="2.7109375" style="0" customWidth="1"/>
    <col min="20" max="20" width="2.8515625" style="0" customWidth="1"/>
    <col min="21" max="23" width="3.421875" style="0" customWidth="1"/>
    <col min="24" max="24" width="4.140625" style="0" customWidth="1"/>
    <col min="25" max="25" width="3.140625" style="0" customWidth="1"/>
    <col min="26" max="26" width="4.421875" style="0" customWidth="1"/>
    <col min="27" max="27" width="3.421875" style="0" customWidth="1"/>
    <col min="28" max="28" width="3.140625" style="0" customWidth="1"/>
    <col min="29" max="29" width="2.8515625" style="0" customWidth="1"/>
    <col min="30" max="31" width="2.7109375" style="0" customWidth="1"/>
    <col min="32" max="32" width="2.8515625" style="0" customWidth="1"/>
    <col min="33" max="33" width="2.7109375" style="0" customWidth="1"/>
    <col min="34" max="34" width="3.140625" style="0" customWidth="1"/>
    <col min="35" max="35" width="3.28125" style="0" customWidth="1"/>
    <col min="36" max="36" width="5.140625" style="0" customWidth="1"/>
    <col min="37" max="38" width="3.421875" style="0" customWidth="1"/>
    <col min="39" max="39" width="3.00390625" style="0" customWidth="1"/>
    <col min="40" max="40" width="3.28125" style="0" customWidth="1"/>
    <col min="41" max="41" width="3.00390625" style="0" customWidth="1"/>
    <col min="42" max="42" width="2.7109375" style="1" customWidth="1"/>
    <col min="43" max="43" width="22.7109375" style="0" customWidth="1"/>
  </cols>
  <sheetData>
    <row r="1" spans="1:42" ht="12.75" customHeight="1">
      <c r="A1" s="191"/>
      <c r="B1" s="191"/>
      <c r="C1" s="192" t="s">
        <v>1</v>
      </c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192"/>
      <c r="Y1" s="192"/>
      <c r="Z1" s="192"/>
      <c r="AA1" s="192"/>
      <c r="AB1" s="192"/>
      <c r="AC1" s="192"/>
      <c r="AD1" s="192"/>
      <c r="AE1" s="192"/>
      <c r="AF1" s="192"/>
      <c r="AG1" s="192"/>
      <c r="AH1" s="192"/>
      <c r="AI1" s="192"/>
      <c r="AJ1" s="192"/>
      <c r="AK1" s="192"/>
      <c r="AL1" s="192"/>
      <c r="AM1" s="192"/>
      <c r="AN1" s="192"/>
      <c r="AO1" s="192"/>
      <c r="AP1" s="2"/>
    </row>
    <row r="2" spans="1:42" ht="15.75">
      <c r="A2" s="191"/>
      <c r="B2" s="191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  <c r="T2" s="192"/>
      <c r="U2" s="192"/>
      <c r="V2" s="192"/>
      <c r="W2" s="192"/>
      <c r="X2" s="192"/>
      <c r="Y2" s="192"/>
      <c r="Z2" s="192"/>
      <c r="AA2" s="192"/>
      <c r="AB2" s="192"/>
      <c r="AC2" s="192"/>
      <c r="AD2" s="192"/>
      <c r="AE2" s="192"/>
      <c r="AF2" s="192"/>
      <c r="AG2" s="192"/>
      <c r="AH2" s="192"/>
      <c r="AI2" s="192"/>
      <c r="AJ2" s="192"/>
      <c r="AK2" s="192"/>
      <c r="AL2" s="192"/>
      <c r="AM2" s="192"/>
      <c r="AN2" s="192"/>
      <c r="AO2" s="192"/>
      <c r="AP2" s="3"/>
    </row>
    <row r="3" spans="1:42" ht="15.75">
      <c r="A3" s="191"/>
      <c r="B3" s="191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92"/>
      <c r="R3" s="192"/>
      <c r="S3" s="192"/>
      <c r="T3" s="192"/>
      <c r="U3" s="192"/>
      <c r="V3" s="192"/>
      <c r="W3" s="192"/>
      <c r="X3" s="192"/>
      <c r="Y3" s="192"/>
      <c r="Z3" s="192"/>
      <c r="AA3" s="192"/>
      <c r="AB3" s="192"/>
      <c r="AC3" s="192"/>
      <c r="AD3" s="192"/>
      <c r="AE3" s="192"/>
      <c r="AF3" s="192"/>
      <c r="AG3" s="192"/>
      <c r="AH3" s="192"/>
      <c r="AI3" s="192"/>
      <c r="AJ3" s="192"/>
      <c r="AK3" s="192"/>
      <c r="AL3" s="192"/>
      <c r="AM3" s="192"/>
      <c r="AN3" s="192"/>
      <c r="AO3" s="192"/>
      <c r="AP3" s="3"/>
    </row>
    <row r="4" spans="1:42" ht="15.75">
      <c r="A4" s="191"/>
      <c r="B4" s="191"/>
      <c r="C4" s="192"/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192"/>
      <c r="S4" s="192"/>
      <c r="T4" s="192"/>
      <c r="U4" s="192"/>
      <c r="V4" s="192"/>
      <c r="W4" s="192"/>
      <c r="X4" s="192"/>
      <c r="Y4" s="192"/>
      <c r="Z4" s="192"/>
      <c r="AA4" s="192"/>
      <c r="AB4" s="192"/>
      <c r="AC4" s="192"/>
      <c r="AD4" s="192"/>
      <c r="AE4" s="192"/>
      <c r="AF4" s="192"/>
      <c r="AG4" s="192"/>
      <c r="AH4" s="192"/>
      <c r="AI4" s="192"/>
      <c r="AJ4" s="192"/>
      <c r="AK4" s="192"/>
      <c r="AL4" s="192"/>
      <c r="AM4" s="192"/>
      <c r="AN4" s="192"/>
      <c r="AO4" s="192"/>
      <c r="AP4" s="3"/>
    </row>
    <row r="5" spans="1:42" ht="15.75">
      <c r="A5" s="191"/>
      <c r="B5" s="191"/>
      <c r="C5" s="192"/>
      <c r="D5" s="192"/>
      <c r="E5" s="192"/>
      <c r="F5" s="192"/>
      <c r="G5" s="192"/>
      <c r="H5" s="192"/>
      <c r="I5" s="192"/>
      <c r="J5" s="192"/>
      <c r="K5" s="192"/>
      <c r="L5" s="192"/>
      <c r="M5" s="192"/>
      <c r="N5" s="192"/>
      <c r="O5" s="192"/>
      <c r="P5" s="192"/>
      <c r="Q5" s="192"/>
      <c r="R5" s="192"/>
      <c r="S5" s="192"/>
      <c r="T5" s="192"/>
      <c r="U5" s="192"/>
      <c r="V5" s="192"/>
      <c r="W5" s="192"/>
      <c r="X5" s="192"/>
      <c r="Y5" s="192"/>
      <c r="Z5" s="192"/>
      <c r="AA5" s="192"/>
      <c r="AB5" s="192"/>
      <c r="AC5" s="192"/>
      <c r="AD5" s="192"/>
      <c r="AE5" s="192"/>
      <c r="AF5" s="192"/>
      <c r="AG5" s="192"/>
      <c r="AH5" s="192"/>
      <c r="AI5" s="192"/>
      <c r="AJ5" s="192"/>
      <c r="AK5" s="192"/>
      <c r="AL5" s="192"/>
      <c r="AM5" s="192"/>
      <c r="AN5" s="192"/>
      <c r="AO5" s="192"/>
      <c r="AP5" s="3"/>
    </row>
    <row r="6" spans="1:42" ht="12.75" customHeight="1">
      <c r="A6" s="193" t="s">
        <v>2</v>
      </c>
      <c r="B6" s="194" t="s">
        <v>3</v>
      </c>
      <c r="C6" s="195" t="s">
        <v>4</v>
      </c>
      <c r="D6" s="195"/>
      <c r="E6" s="195"/>
      <c r="F6" s="195"/>
      <c r="G6" s="196"/>
      <c r="H6" s="196"/>
      <c r="I6" s="196"/>
      <c r="J6" s="196"/>
      <c r="K6" s="196"/>
      <c r="L6" s="196"/>
      <c r="M6" s="196"/>
      <c r="N6" s="196"/>
      <c r="O6" s="196"/>
      <c r="P6" s="196"/>
      <c r="Q6" s="196"/>
      <c r="R6" s="196"/>
      <c r="S6" s="195" t="s">
        <v>5</v>
      </c>
      <c r="T6" s="195"/>
      <c r="U6" s="195"/>
      <c r="V6" s="195"/>
      <c r="W6" s="195"/>
      <c r="X6" s="197"/>
      <c r="Y6" s="197"/>
      <c r="Z6" s="197"/>
      <c r="AA6" s="197"/>
      <c r="AB6" s="197"/>
      <c r="AC6" s="197"/>
      <c r="AD6" s="197"/>
      <c r="AE6" s="197"/>
      <c r="AF6" s="197"/>
      <c r="AG6" s="197"/>
      <c r="AH6" s="197"/>
      <c r="AI6" s="197"/>
      <c r="AJ6" s="197"/>
      <c r="AK6" s="198"/>
      <c r="AL6" s="198"/>
      <c r="AM6" s="198"/>
      <c r="AN6" s="198"/>
      <c r="AO6" s="198"/>
      <c r="AP6" s="7"/>
    </row>
    <row r="7" spans="1:42" ht="12.75">
      <c r="A7" s="193"/>
      <c r="B7" s="194"/>
      <c r="C7" s="195"/>
      <c r="D7" s="195"/>
      <c r="E7" s="195"/>
      <c r="F7" s="195"/>
      <c r="G7" s="196"/>
      <c r="H7" s="196"/>
      <c r="I7" s="196"/>
      <c r="J7" s="196"/>
      <c r="K7" s="196"/>
      <c r="L7" s="196"/>
      <c r="M7" s="196"/>
      <c r="N7" s="196"/>
      <c r="O7" s="196"/>
      <c r="P7" s="196"/>
      <c r="Q7" s="196"/>
      <c r="R7" s="196"/>
      <c r="S7" s="195"/>
      <c r="T7" s="195"/>
      <c r="U7" s="195"/>
      <c r="V7" s="195"/>
      <c r="W7" s="195"/>
      <c r="X7" s="197"/>
      <c r="Y7" s="197"/>
      <c r="Z7" s="197"/>
      <c r="AA7" s="197"/>
      <c r="AB7" s="197"/>
      <c r="AC7" s="197"/>
      <c r="AD7" s="197"/>
      <c r="AE7" s="197"/>
      <c r="AF7" s="197"/>
      <c r="AG7" s="197"/>
      <c r="AH7" s="197"/>
      <c r="AI7" s="197"/>
      <c r="AJ7" s="197"/>
      <c r="AK7" s="198"/>
      <c r="AL7" s="198"/>
      <c r="AM7" s="198"/>
      <c r="AN7" s="198"/>
      <c r="AO7" s="198"/>
      <c r="AP7" s="8"/>
    </row>
    <row r="8" spans="1:42" ht="102.75">
      <c r="A8" s="193"/>
      <c r="B8" s="194"/>
      <c r="C8" s="9" t="s">
        <v>6</v>
      </c>
      <c r="D8" s="9" t="s">
        <v>7</v>
      </c>
      <c r="E8" s="9" t="s">
        <v>8</v>
      </c>
      <c r="F8" s="10" t="s">
        <v>9</v>
      </c>
      <c r="G8" s="9" t="s">
        <v>10</v>
      </c>
      <c r="H8" s="9" t="s">
        <v>11</v>
      </c>
      <c r="I8" s="9" t="s">
        <v>12</v>
      </c>
      <c r="J8" s="9" t="s">
        <v>13</v>
      </c>
      <c r="K8" s="9" t="s">
        <v>14</v>
      </c>
      <c r="L8" s="9" t="s">
        <v>15</v>
      </c>
      <c r="M8" s="9" t="s">
        <v>6</v>
      </c>
      <c r="N8" s="9" t="s">
        <v>16</v>
      </c>
      <c r="O8" s="9" t="s">
        <v>17</v>
      </c>
      <c r="P8" s="9" t="s">
        <v>18</v>
      </c>
      <c r="Q8" s="9" t="s">
        <v>18</v>
      </c>
      <c r="R8" s="10" t="s">
        <v>19</v>
      </c>
      <c r="S8" s="9" t="s">
        <v>22</v>
      </c>
      <c r="T8" s="9" t="s">
        <v>23</v>
      </c>
      <c r="U8" s="9" t="s">
        <v>24</v>
      </c>
      <c r="V8" s="9" t="s">
        <v>25</v>
      </c>
      <c r="W8" s="10" t="s">
        <v>26</v>
      </c>
      <c r="X8" s="11" t="s">
        <v>10</v>
      </c>
      <c r="Y8" s="11" t="s">
        <v>27</v>
      </c>
      <c r="Z8" s="11" t="s">
        <v>28</v>
      </c>
      <c r="AA8" s="11" t="s">
        <v>29</v>
      </c>
      <c r="AB8" s="12" t="s">
        <v>15</v>
      </c>
      <c r="AC8" s="12" t="s">
        <v>6</v>
      </c>
      <c r="AD8" s="12" t="s">
        <v>16</v>
      </c>
      <c r="AE8" s="12" t="s">
        <v>17</v>
      </c>
      <c r="AF8" s="12" t="s">
        <v>18</v>
      </c>
      <c r="AG8" s="12" t="s">
        <v>30</v>
      </c>
      <c r="AH8" s="12" t="s">
        <v>31</v>
      </c>
      <c r="AI8" s="12" t="s">
        <v>32</v>
      </c>
      <c r="AJ8" s="13" t="s">
        <v>33</v>
      </c>
      <c r="AK8" s="14" t="s">
        <v>34</v>
      </c>
      <c r="AL8" s="14" t="s">
        <v>35</v>
      </c>
      <c r="AM8" s="14" t="s">
        <v>36</v>
      </c>
      <c r="AN8" s="14" t="s">
        <v>37</v>
      </c>
      <c r="AO8" s="15" t="s">
        <v>38</v>
      </c>
      <c r="AP8" s="16" t="s">
        <v>39</v>
      </c>
    </row>
    <row r="9" spans="1:43" ht="15" customHeight="1">
      <c r="A9" s="17">
        <v>1</v>
      </c>
      <c r="B9" s="18" t="s">
        <v>40</v>
      </c>
      <c r="C9" s="19">
        <v>7</v>
      </c>
      <c r="D9" s="19">
        <v>5</v>
      </c>
      <c r="E9" s="19">
        <v>1</v>
      </c>
      <c r="F9" s="20">
        <f>SUM(C9:E9)</f>
        <v>13</v>
      </c>
      <c r="G9" s="19"/>
      <c r="H9" s="19">
        <v>0</v>
      </c>
      <c r="I9" s="19">
        <v>0</v>
      </c>
      <c r="J9" s="21">
        <v>0</v>
      </c>
      <c r="K9" s="19">
        <v>0</v>
      </c>
      <c r="L9" s="19">
        <v>0</v>
      </c>
      <c r="M9" s="19"/>
      <c r="N9" s="19"/>
      <c r="O9" s="19">
        <v>0</v>
      </c>
      <c r="P9" s="19"/>
      <c r="Q9" s="19">
        <v>0</v>
      </c>
      <c r="R9" s="22">
        <f>SUM(G9:Q9)</f>
        <v>0</v>
      </c>
      <c r="S9" s="24">
        <v>0</v>
      </c>
      <c r="T9" s="24">
        <v>0</v>
      </c>
      <c r="U9" s="24">
        <v>0</v>
      </c>
      <c r="V9" s="25">
        <v>0</v>
      </c>
      <c r="W9" s="26">
        <f>SUM(S9:V9)</f>
        <v>0</v>
      </c>
      <c r="X9" s="27">
        <v>30</v>
      </c>
      <c r="Y9" s="19">
        <v>6</v>
      </c>
      <c r="Z9" s="19">
        <v>0</v>
      </c>
      <c r="AA9" s="28">
        <v>0</v>
      </c>
      <c r="AB9" s="28"/>
      <c r="AC9" s="28"/>
      <c r="AD9" s="28">
        <v>2</v>
      </c>
      <c r="AE9" s="28">
        <v>5</v>
      </c>
      <c r="AF9" s="28">
        <v>0</v>
      </c>
      <c r="AG9" s="28">
        <v>0</v>
      </c>
      <c r="AH9" s="28">
        <v>0</v>
      </c>
      <c r="AI9" s="28">
        <v>1</v>
      </c>
      <c r="AJ9" s="26">
        <f>SUM(X9:AI9)</f>
        <v>44</v>
      </c>
      <c r="AK9" s="29"/>
      <c r="AL9" s="30">
        <v>1</v>
      </c>
      <c r="AM9" s="30">
        <v>1</v>
      </c>
      <c r="AN9" s="30">
        <v>1</v>
      </c>
      <c r="AO9" s="30">
        <v>1</v>
      </c>
      <c r="AP9" s="31">
        <f>AM9+AN9+AO9</f>
        <v>3</v>
      </c>
      <c r="AQ9" s="32" t="s">
        <v>40</v>
      </c>
    </row>
    <row r="10" spans="1:43" s="51" customFormat="1" ht="15" customHeight="1">
      <c r="A10" s="33">
        <v>2</v>
      </c>
      <c r="B10" s="34" t="s">
        <v>41</v>
      </c>
      <c r="C10" s="35">
        <v>1</v>
      </c>
      <c r="D10" s="35"/>
      <c r="E10" s="35">
        <v>1</v>
      </c>
      <c r="F10" s="36">
        <f>SUM(C10:E10)</f>
        <v>2</v>
      </c>
      <c r="G10" s="35"/>
      <c r="H10" s="35"/>
      <c r="I10" s="35"/>
      <c r="J10" s="37"/>
      <c r="K10" s="35"/>
      <c r="L10" s="35"/>
      <c r="M10" s="35"/>
      <c r="N10" s="35"/>
      <c r="O10" s="35"/>
      <c r="P10" s="35"/>
      <c r="Q10" s="35"/>
      <c r="R10" s="38">
        <f>SUM(G10:Q10)</f>
        <v>0</v>
      </c>
      <c r="S10" s="41"/>
      <c r="T10" s="41"/>
      <c r="U10" s="42">
        <v>0</v>
      </c>
      <c r="V10" s="43">
        <v>0</v>
      </c>
      <c r="W10" s="44">
        <f>SUM(S10:V10)</f>
        <v>0</v>
      </c>
      <c r="X10" s="45">
        <v>6</v>
      </c>
      <c r="Y10" s="35"/>
      <c r="Z10" s="45">
        <v>10</v>
      </c>
      <c r="AA10" s="46"/>
      <c r="AB10" s="47"/>
      <c r="AC10" s="47"/>
      <c r="AD10" s="47"/>
      <c r="AE10" s="47"/>
      <c r="AF10" s="47"/>
      <c r="AG10" s="47"/>
      <c r="AH10" s="47"/>
      <c r="AI10" s="47"/>
      <c r="AJ10" s="44">
        <f>SUM(X10:AI10)</f>
        <v>16</v>
      </c>
      <c r="AK10" s="48"/>
      <c r="AL10" s="48"/>
      <c r="AM10" s="48"/>
      <c r="AN10" s="48"/>
      <c r="AO10" s="48"/>
      <c r="AP10" s="49"/>
      <c r="AQ10" s="50" t="s">
        <v>41</v>
      </c>
    </row>
    <row r="11" spans="1:43" ht="15" customHeight="1">
      <c r="A11" s="52">
        <v>9</v>
      </c>
      <c r="B11" s="34" t="s">
        <v>42</v>
      </c>
      <c r="C11" s="35">
        <v>1</v>
      </c>
      <c r="D11" s="35"/>
      <c r="E11" s="35"/>
      <c r="F11" s="36">
        <f>SUM(C11:E11)</f>
        <v>1</v>
      </c>
      <c r="G11" s="35">
        <v>0</v>
      </c>
      <c r="H11" s="35"/>
      <c r="I11" s="35"/>
      <c r="J11" s="37">
        <v>0</v>
      </c>
      <c r="K11" s="35">
        <v>0</v>
      </c>
      <c r="L11" s="35"/>
      <c r="M11" s="35"/>
      <c r="N11" s="35"/>
      <c r="O11" s="35">
        <v>0</v>
      </c>
      <c r="P11" s="35"/>
      <c r="Q11" s="35">
        <v>0</v>
      </c>
      <c r="R11" s="38">
        <f>SUM(G11:Q11)</f>
        <v>0</v>
      </c>
      <c r="S11" s="41"/>
      <c r="T11" s="41"/>
      <c r="U11" s="41">
        <v>0</v>
      </c>
      <c r="V11" s="53"/>
      <c r="W11" s="44">
        <f>SUM(S11:V11)</f>
        <v>0</v>
      </c>
      <c r="X11" s="35">
        <v>1</v>
      </c>
      <c r="Y11" s="35"/>
      <c r="Z11" s="35">
        <v>1</v>
      </c>
      <c r="AA11" s="46"/>
      <c r="AB11" s="47">
        <v>0</v>
      </c>
      <c r="AC11" s="47">
        <v>0</v>
      </c>
      <c r="AD11" s="47"/>
      <c r="AE11" s="47"/>
      <c r="AF11" s="47"/>
      <c r="AG11" s="47"/>
      <c r="AH11" s="47"/>
      <c r="AI11" s="47"/>
      <c r="AJ11" s="44">
        <f>SUM(X11:AI11)</f>
        <v>2</v>
      </c>
      <c r="AK11" s="48"/>
      <c r="AL11" s="48"/>
      <c r="AM11" s="48"/>
      <c r="AN11" s="48"/>
      <c r="AO11" s="48"/>
      <c r="AP11" s="49"/>
      <c r="AQ11" s="50" t="s">
        <v>42</v>
      </c>
    </row>
    <row r="12" spans="1:43" ht="15" customHeight="1">
      <c r="A12" s="52"/>
      <c r="B12" s="34" t="s">
        <v>43</v>
      </c>
      <c r="C12" s="35"/>
      <c r="D12" s="35"/>
      <c r="E12" s="35"/>
      <c r="F12" s="36"/>
      <c r="G12" s="35">
        <v>0</v>
      </c>
      <c r="H12" s="35"/>
      <c r="I12" s="35"/>
      <c r="J12" s="37"/>
      <c r="K12" s="35"/>
      <c r="L12" s="35"/>
      <c r="M12" s="35"/>
      <c r="N12" s="35"/>
      <c r="O12" s="35"/>
      <c r="P12" s="35"/>
      <c r="Q12" s="35"/>
      <c r="R12" s="38">
        <f>SUM(G12:Q12)</f>
        <v>0</v>
      </c>
      <c r="S12" s="41"/>
      <c r="T12" s="41"/>
      <c r="U12" s="41"/>
      <c r="V12" s="53"/>
      <c r="W12" s="44"/>
      <c r="X12" s="35"/>
      <c r="Y12" s="35"/>
      <c r="Z12" s="35"/>
      <c r="AA12" s="46"/>
      <c r="AB12" s="47"/>
      <c r="AC12" s="47"/>
      <c r="AD12" s="47"/>
      <c r="AE12" s="47"/>
      <c r="AF12" s="47"/>
      <c r="AG12" s="47"/>
      <c r="AH12" s="47"/>
      <c r="AI12" s="47"/>
      <c r="AJ12" s="44"/>
      <c r="AK12" s="48"/>
      <c r="AL12" s="48"/>
      <c r="AM12" s="48"/>
      <c r="AN12" s="48"/>
      <c r="AO12" s="48"/>
      <c r="AP12" s="49"/>
      <c r="AQ12" s="50" t="s">
        <v>43</v>
      </c>
    </row>
    <row r="13" spans="1:42" ht="12.75">
      <c r="A13" s="6"/>
      <c r="B13" s="54" t="s">
        <v>44</v>
      </c>
      <c r="C13" s="55">
        <f aca="true" t="shared" si="0" ref="C13:AP13">SUM(C9:C12)</f>
        <v>9</v>
      </c>
      <c r="D13" s="55">
        <f t="shared" si="0"/>
        <v>5</v>
      </c>
      <c r="E13" s="55">
        <f t="shared" si="0"/>
        <v>2</v>
      </c>
      <c r="F13" s="56">
        <f t="shared" si="0"/>
        <v>16</v>
      </c>
      <c r="G13" s="55">
        <f t="shared" si="0"/>
        <v>0</v>
      </c>
      <c r="H13" s="55">
        <f t="shared" si="0"/>
        <v>0</v>
      </c>
      <c r="I13" s="55">
        <f t="shared" si="0"/>
        <v>0</v>
      </c>
      <c r="J13" s="55">
        <f t="shared" si="0"/>
        <v>0</v>
      </c>
      <c r="K13" s="55">
        <f t="shared" si="0"/>
        <v>0</v>
      </c>
      <c r="L13" s="55">
        <f t="shared" si="0"/>
        <v>0</v>
      </c>
      <c r="M13" s="57">
        <f t="shared" si="0"/>
        <v>0</v>
      </c>
      <c r="N13" s="57">
        <f t="shared" si="0"/>
        <v>0</v>
      </c>
      <c r="O13" s="57">
        <f t="shared" si="0"/>
        <v>0</v>
      </c>
      <c r="P13" s="57">
        <f t="shared" si="0"/>
        <v>0</v>
      </c>
      <c r="Q13" s="57">
        <f t="shared" si="0"/>
        <v>0</v>
      </c>
      <c r="R13" s="58">
        <f t="shared" si="0"/>
        <v>0</v>
      </c>
      <c r="S13" s="57">
        <f t="shared" si="0"/>
        <v>0</v>
      </c>
      <c r="T13" s="57">
        <f t="shared" si="0"/>
        <v>0</v>
      </c>
      <c r="U13" s="60">
        <f t="shared" si="0"/>
        <v>0</v>
      </c>
      <c r="V13" s="60">
        <f t="shared" si="0"/>
        <v>0</v>
      </c>
      <c r="W13" s="61">
        <f t="shared" si="0"/>
        <v>0</v>
      </c>
      <c r="X13" s="57">
        <f t="shared" si="0"/>
        <v>37</v>
      </c>
      <c r="Y13" s="57">
        <f t="shared" si="0"/>
        <v>6</v>
      </c>
      <c r="Z13" s="57">
        <f t="shared" si="0"/>
        <v>11</v>
      </c>
      <c r="AA13" s="57">
        <f t="shared" si="0"/>
        <v>0</v>
      </c>
      <c r="AB13" s="57">
        <f t="shared" si="0"/>
        <v>0</v>
      </c>
      <c r="AC13" s="57">
        <f t="shared" si="0"/>
        <v>0</v>
      </c>
      <c r="AD13" s="57">
        <f t="shared" si="0"/>
        <v>2</v>
      </c>
      <c r="AE13" s="57">
        <f t="shared" si="0"/>
        <v>5</v>
      </c>
      <c r="AF13" s="57">
        <f t="shared" si="0"/>
        <v>0</v>
      </c>
      <c r="AG13" s="57">
        <f t="shared" si="0"/>
        <v>0</v>
      </c>
      <c r="AH13" s="57">
        <f t="shared" si="0"/>
        <v>0</v>
      </c>
      <c r="AI13" s="57">
        <f t="shared" si="0"/>
        <v>1</v>
      </c>
      <c r="AJ13" s="59">
        <f t="shared" si="0"/>
        <v>62</v>
      </c>
      <c r="AK13" s="62">
        <f t="shared" si="0"/>
        <v>0</v>
      </c>
      <c r="AL13" s="62">
        <f t="shared" si="0"/>
        <v>1</v>
      </c>
      <c r="AM13" s="62">
        <f t="shared" si="0"/>
        <v>1</v>
      </c>
      <c r="AN13" s="62">
        <f t="shared" si="0"/>
        <v>1</v>
      </c>
      <c r="AO13" s="63">
        <f t="shared" si="0"/>
        <v>1</v>
      </c>
      <c r="AP13" s="64">
        <f t="shared" si="0"/>
        <v>3</v>
      </c>
    </row>
    <row r="14" spans="1:43" ht="12.75">
      <c r="A14" s="65"/>
      <c r="B14" s="66"/>
      <c r="C14" s="67"/>
      <c r="D14" s="67"/>
      <c r="E14" s="68"/>
      <c r="F14" s="69"/>
      <c r="G14" s="67"/>
      <c r="H14" s="67"/>
      <c r="I14" s="67"/>
      <c r="J14" s="67"/>
      <c r="K14" s="67"/>
      <c r="L14" s="67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71"/>
      <c r="AK14" s="72"/>
      <c r="AL14" s="72"/>
      <c r="AM14" s="73"/>
      <c r="AN14" s="73"/>
      <c r="AO14" s="73"/>
      <c r="AP14" s="72"/>
      <c r="AQ14" s="74"/>
    </row>
    <row r="15" spans="1:43" ht="12.75">
      <c r="A15" s="65"/>
      <c r="B15" s="66"/>
      <c r="C15" s="67"/>
      <c r="D15" s="67"/>
      <c r="E15" s="68"/>
      <c r="F15" s="69"/>
      <c r="G15" s="67"/>
      <c r="H15" s="67"/>
      <c r="I15" s="67"/>
      <c r="J15" s="67"/>
      <c r="K15" s="67"/>
      <c r="L15" s="67"/>
      <c r="M15" s="68"/>
      <c r="N15" s="68"/>
      <c r="O15" s="68"/>
      <c r="P15" s="68"/>
      <c r="Q15" s="68"/>
      <c r="R15" s="75"/>
      <c r="S15" s="68"/>
      <c r="T15" s="68"/>
      <c r="U15" s="68"/>
      <c r="V15" s="68"/>
      <c r="W15" s="75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71"/>
      <c r="AK15" s="76"/>
      <c r="AL15" s="76"/>
      <c r="AM15" s="76"/>
      <c r="AN15" s="76"/>
      <c r="AO15" s="76"/>
      <c r="AP15" s="76"/>
      <c r="AQ15" s="74"/>
    </row>
    <row r="16" ht="12.75">
      <c r="AP16" s="164"/>
    </row>
    <row r="17" ht="12.75">
      <c r="AP17" s="164"/>
    </row>
    <row r="18" ht="12.75">
      <c r="AP18" s="164"/>
    </row>
    <row r="19" ht="12.75">
      <c r="AP19" s="164"/>
    </row>
    <row r="20" ht="12.75">
      <c r="AP20" s="164"/>
    </row>
    <row r="21" ht="12.75">
      <c r="AP21" s="164"/>
    </row>
    <row r="22" ht="12.75">
      <c r="AP22" s="164"/>
    </row>
    <row r="23" ht="12.75">
      <c r="AP23" s="164"/>
    </row>
    <row r="24" ht="12.75">
      <c r="AP24" s="164"/>
    </row>
    <row r="25" ht="12.75">
      <c r="AP25" s="164"/>
    </row>
    <row r="26" ht="12.75">
      <c r="AP26" s="164"/>
    </row>
    <row r="27" ht="12.75">
      <c r="AP27" s="164"/>
    </row>
    <row r="28" ht="12.75">
      <c r="AP28" s="164"/>
    </row>
    <row r="29" ht="12.75">
      <c r="AP29" s="164"/>
    </row>
    <row r="30" ht="12.75">
      <c r="AP30" s="164"/>
    </row>
    <row r="31" ht="12.75">
      <c r="AP31" s="164"/>
    </row>
    <row r="32" ht="12.75">
      <c r="AP32" s="164"/>
    </row>
    <row r="33" ht="12.75">
      <c r="AP33" s="164"/>
    </row>
    <row r="34" ht="12.75">
      <c r="AP34" s="164"/>
    </row>
    <row r="35" ht="12.75">
      <c r="AP35" s="164"/>
    </row>
    <row r="36" ht="12.75">
      <c r="AP36" s="164"/>
    </row>
    <row r="37" ht="12.75">
      <c r="AP37" s="164"/>
    </row>
    <row r="38" ht="12.75">
      <c r="AP38" s="164"/>
    </row>
    <row r="39" ht="12.75">
      <c r="AP39" s="164"/>
    </row>
    <row r="40" ht="12.75">
      <c r="AP40" s="164"/>
    </row>
    <row r="41" ht="12.75">
      <c r="AP41" s="164"/>
    </row>
    <row r="42" ht="12.75">
      <c r="AP42" s="164"/>
    </row>
    <row r="43" ht="12.75">
      <c r="AP43" s="164"/>
    </row>
    <row r="44" ht="12.75">
      <c r="AP44" s="164"/>
    </row>
    <row r="45" ht="12.75">
      <c r="AP45" s="164"/>
    </row>
    <row r="46" ht="12.75">
      <c r="AP46" s="164"/>
    </row>
    <row r="47" ht="12.75">
      <c r="AP47" s="164"/>
    </row>
    <row r="48" ht="12.75">
      <c r="AP48" s="164"/>
    </row>
    <row r="49" ht="12.75">
      <c r="AP49" s="164"/>
    </row>
    <row r="50" ht="12.75">
      <c r="AP50" s="164"/>
    </row>
    <row r="51" ht="12.75">
      <c r="AP51" s="164"/>
    </row>
    <row r="52" ht="12.75">
      <c r="AP52" s="164"/>
    </row>
    <row r="53" ht="12.75">
      <c r="AP53" s="164"/>
    </row>
    <row r="54" ht="12.75">
      <c r="AP54" s="164"/>
    </row>
    <row r="55" ht="12.75">
      <c r="AP55" s="164"/>
    </row>
    <row r="56" ht="12.75">
      <c r="AP56" s="164"/>
    </row>
    <row r="57" ht="12.75">
      <c r="AP57" s="164"/>
    </row>
    <row r="58" ht="12.75">
      <c r="AP58" s="164"/>
    </row>
    <row r="59" ht="12.75">
      <c r="AP59" s="164"/>
    </row>
    <row r="60" ht="12.75">
      <c r="AP60" s="164"/>
    </row>
    <row r="61" ht="12.75">
      <c r="AP61" s="164"/>
    </row>
    <row r="62" ht="12.75">
      <c r="AP62" s="164"/>
    </row>
    <row r="63" ht="12.75">
      <c r="AP63" s="164"/>
    </row>
    <row r="64" ht="12.75">
      <c r="AP64" s="164"/>
    </row>
    <row r="65" ht="12.75">
      <c r="AP65" s="164"/>
    </row>
    <row r="66" ht="12.75">
      <c r="AP66" s="164"/>
    </row>
    <row r="67" ht="12.75">
      <c r="AP67" s="164"/>
    </row>
    <row r="68" ht="12.75">
      <c r="AP68" s="164"/>
    </row>
    <row r="69" ht="12.75">
      <c r="AP69" s="164"/>
    </row>
    <row r="70" ht="12.75">
      <c r="AP70" s="164"/>
    </row>
    <row r="71" ht="12.75">
      <c r="AP71" s="164"/>
    </row>
    <row r="72" ht="12.75">
      <c r="AP72" s="164"/>
    </row>
    <row r="73" ht="12.75">
      <c r="AP73" s="164"/>
    </row>
    <row r="74" ht="12.75">
      <c r="AP74" s="164"/>
    </row>
    <row r="75" ht="12.75">
      <c r="AP75" s="164"/>
    </row>
    <row r="76" ht="12.75">
      <c r="AP76" s="164"/>
    </row>
    <row r="77" ht="12.75">
      <c r="AP77" s="164"/>
    </row>
    <row r="78" ht="12.75">
      <c r="AP78" s="164"/>
    </row>
    <row r="79" ht="12.75">
      <c r="AP79" s="164"/>
    </row>
    <row r="80" ht="12.75">
      <c r="AP80" s="164"/>
    </row>
    <row r="81" ht="12.75">
      <c r="AP81" s="164"/>
    </row>
    <row r="82" ht="12.75">
      <c r="AP82" s="164"/>
    </row>
    <row r="83" ht="12.75">
      <c r="AP83" s="164"/>
    </row>
    <row r="84" ht="12.75">
      <c r="AP84" s="164"/>
    </row>
    <row r="85" ht="12.75">
      <c r="AP85" s="164"/>
    </row>
    <row r="86" ht="12.75">
      <c r="AP86" s="164"/>
    </row>
    <row r="87" ht="12.75">
      <c r="AP87" s="164"/>
    </row>
    <row r="88" ht="12.75">
      <c r="AP88" s="164"/>
    </row>
    <row r="89" ht="12.75">
      <c r="AP89" s="164"/>
    </row>
    <row r="90" ht="12.75">
      <c r="AP90" s="164"/>
    </row>
    <row r="91" ht="12.75">
      <c r="AP91" s="164"/>
    </row>
    <row r="92" ht="12.75">
      <c r="AP92" s="164"/>
    </row>
    <row r="93" ht="12.75">
      <c r="AP93" s="164"/>
    </row>
    <row r="94" ht="12.75">
      <c r="AP94" s="164"/>
    </row>
    <row r="95" ht="12.75">
      <c r="AP95" s="164"/>
    </row>
    <row r="96" ht="12.75">
      <c r="AP96" s="164"/>
    </row>
    <row r="97" ht="12.75">
      <c r="AP97" s="164"/>
    </row>
    <row r="98" ht="12.75">
      <c r="AP98" s="164"/>
    </row>
    <row r="99" ht="12.75">
      <c r="AP99" s="164"/>
    </row>
    <row r="100" ht="12.75">
      <c r="AP100" s="164"/>
    </row>
    <row r="101" ht="12.75">
      <c r="AP101" s="164"/>
    </row>
    <row r="102" ht="12.75">
      <c r="AP102" s="164"/>
    </row>
    <row r="103" ht="12.75">
      <c r="AP103" s="164"/>
    </row>
    <row r="104" ht="12.75">
      <c r="AP104" s="164"/>
    </row>
    <row r="105" ht="12.75">
      <c r="AP105" s="164"/>
    </row>
    <row r="106" ht="12.75">
      <c r="AP106" s="164"/>
    </row>
    <row r="107" ht="12.75">
      <c r="AP107" s="164"/>
    </row>
    <row r="108" ht="12.75">
      <c r="AP108" s="164"/>
    </row>
    <row r="109" ht="12.75">
      <c r="AP109" s="164"/>
    </row>
    <row r="110" ht="12.75">
      <c r="AP110" s="164"/>
    </row>
    <row r="111" ht="12.75">
      <c r="AP111" s="164"/>
    </row>
    <row r="112" ht="12.75">
      <c r="AP112" s="164"/>
    </row>
    <row r="113" ht="12.75">
      <c r="AP113" s="164"/>
    </row>
    <row r="114" ht="12.75">
      <c r="AP114" s="164"/>
    </row>
    <row r="115" ht="12.75">
      <c r="AP115" s="164"/>
    </row>
    <row r="116" ht="12.75">
      <c r="AP116" s="164"/>
    </row>
    <row r="117" ht="12.75">
      <c r="AP117" s="164"/>
    </row>
    <row r="118" ht="12.75">
      <c r="AP118" s="164"/>
    </row>
    <row r="119" ht="12.75">
      <c r="AP119" s="164"/>
    </row>
    <row r="120" ht="12.75">
      <c r="AP120" s="164"/>
    </row>
    <row r="121" ht="12.75">
      <c r="AP121" s="164"/>
    </row>
    <row r="122" ht="12.75">
      <c r="AP122" s="164"/>
    </row>
    <row r="123" ht="12.75">
      <c r="AP123" s="164"/>
    </row>
    <row r="124" ht="12.75">
      <c r="AP124" s="164"/>
    </row>
    <row r="125" ht="12.75">
      <c r="AP125" s="164"/>
    </row>
    <row r="126" ht="12.75">
      <c r="AP126" s="164"/>
    </row>
    <row r="127" ht="12.75">
      <c r="AP127" s="164"/>
    </row>
    <row r="128" ht="12.75">
      <c r="AP128" s="164"/>
    </row>
    <row r="129" ht="12.75">
      <c r="AP129" s="164"/>
    </row>
    <row r="130" ht="12.75">
      <c r="AP130" s="164"/>
    </row>
    <row r="131" ht="12.75">
      <c r="AP131" s="164"/>
    </row>
    <row r="132" ht="12.75">
      <c r="AP132" s="164"/>
    </row>
    <row r="133" ht="12.75">
      <c r="AP133" s="164"/>
    </row>
    <row r="134" ht="12.75">
      <c r="AP134" s="164"/>
    </row>
    <row r="135" ht="12.75">
      <c r="AP135" s="164"/>
    </row>
    <row r="136" ht="12.75">
      <c r="AP136" s="164"/>
    </row>
    <row r="137" ht="12.75">
      <c r="AP137" s="164"/>
    </row>
    <row r="138" ht="12.75">
      <c r="AP138" s="164"/>
    </row>
    <row r="139" ht="12.75">
      <c r="AP139" s="164"/>
    </row>
    <row r="140" ht="12.75">
      <c r="AP140" s="164"/>
    </row>
    <row r="141" ht="12.75">
      <c r="AP141" s="164"/>
    </row>
    <row r="142" ht="12.75">
      <c r="AP142" s="164"/>
    </row>
    <row r="143" ht="12.75">
      <c r="AP143" s="164"/>
    </row>
    <row r="144" ht="12.75">
      <c r="AP144" s="164"/>
    </row>
    <row r="145" ht="12.75">
      <c r="AP145" s="164"/>
    </row>
    <row r="146" ht="12.75">
      <c r="AP146" s="164"/>
    </row>
    <row r="147" ht="12.75">
      <c r="AP147" s="164"/>
    </row>
    <row r="148" ht="12.75">
      <c r="AP148" s="164"/>
    </row>
    <row r="149" ht="12.75">
      <c r="AP149" s="164"/>
    </row>
    <row r="150" ht="12.75">
      <c r="AP150" s="164"/>
    </row>
    <row r="151" ht="12.75">
      <c r="AP151" s="164"/>
    </row>
    <row r="152" ht="12.75">
      <c r="AP152" s="164"/>
    </row>
    <row r="153" ht="12.75">
      <c r="AP153" s="164"/>
    </row>
    <row r="154" ht="12.75">
      <c r="AP154" s="164"/>
    </row>
    <row r="155" ht="12.75">
      <c r="AP155" s="164"/>
    </row>
    <row r="156" ht="12.75">
      <c r="AP156" s="164"/>
    </row>
    <row r="157" ht="12.75">
      <c r="AP157" s="164"/>
    </row>
    <row r="158" ht="12.75">
      <c r="AP158" s="164"/>
    </row>
    <row r="159" ht="12.75">
      <c r="AP159" s="164"/>
    </row>
    <row r="160" ht="12.75">
      <c r="AP160" s="164"/>
    </row>
    <row r="161" ht="12.75">
      <c r="AP161" s="164"/>
    </row>
    <row r="162" ht="12.75">
      <c r="AP162" s="164"/>
    </row>
    <row r="163" ht="12.75">
      <c r="AP163" s="164"/>
    </row>
    <row r="164" ht="12.75">
      <c r="AP164" s="164"/>
    </row>
    <row r="165" ht="12.75">
      <c r="AP165" s="164"/>
    </row>
    <row r="166" ht="12.75">
      <c r="AP166" s="164"/>
    </row>
    <row r="167" ht="12.75">
      <c r="AP167" s="164"/>
    </row>
    <row r="168" ht="12.75">
      <c r="AP168" s="164"/>
    </row>
    <row r="169" ht="12.75">
      <c r="AP169" s="164"/>
    </row>
    <row r="170" ht="12.75">
      <c r="AP170" s="164"/>
    </row>
    <row r="171" ht="12.75">
      <c r="AP171" s="164"/>
    </row>
    <row r="172" ht="12.75">
      <c r="AP172" s="164"/>
    </row>
    <row r="173" ht="12.75">
      <c r="AP173" s="164"/>
    </row>
    <row r="174" ht="12.75">
      <c r="AP174" s="164"/>
    </row>
    <row r="175" ht="12.75">
      <c r="AP175" s="164"/>
    </row>
    <row r="176" ht="12.75">
      <c r="AP176" s="164"/>
    </row>
    <row r="177" ht="12.75">
      <c r="AP177" s="164"/>
    </row>
    <row r="178" ht="12.75">
      <c r="AP178" s="164"/>
    </row>
    <row r="179" ht="12.75">
      <c r="AP179" s="164"/>
    </row>
    <row r="180" ht="12.75">
      <c r="AP180" s="164"/>
    </row>
    <row r="181" ht="12.75">
      <c r="AP181" s="164"/>
    </row>
    <row r="182" ht="12.75">
      <c r="AP182" s="164"/>
    </row>
    <row r="183" ht="12.75">
      <c r="AP183" s="164"/>
    </row>
    <row r="184" ht="12.75">
      <c r="AP184" s="164"/>
    </row>
    <row r="185" ht="12.75">
      <c r="AP185" s="164"/>
    </row>
    <row r="186" ht="12.75">
      <c r="AP186" s="164"/>
    </row>
    <row r="187" ht="12.75">
      <c r="AP187" s="164"/>
    </row>
    <row r="188" ht="12.75">
      <c r="AP188" s="164"/>
    </row>
    <row r="189" ht="12.75">
      <c r="AP189" s="164"/>
    </row>
    <row r="190" ht="12.75">
      <c r="AP190" s="164"/>
    </row>
    <row r="191" ht="12.75">
      <c r="AP191" s="164"/>
    </row>
    <row r="192" ht="12.75">
      <c r="AP192" s="164"/>
    </row>
    <row r="193" ht="12.75">
      <c r="AP193" s="164"/>
    </row>
    <row r="194" ht="12.75">
      <c r="AP194" s="164"/>
    </row>
    <row r="195" ht="12.75">
      <c r="AP195" s="164"/>
    </row>
    <row r="196" ht="12.75">
      <c r="AP196" s="164"/>
    </row>
    <row r="197" ht="12.75">
      <c r="AP197" s="164"/>
    </row>
    <row r="198" ht="12.75">
      <c r="AP198" s="164"/>
    </row>
    <row r="199" ht="12.75">
      <c r="AP199" s="164"/>
    </row>
    <row r="200" ht="12.75">
      <c r="AP200" s="164"/>
    </row>
    <row r="201" ht="12.75">
      <c r="AP201" s="164"/>
    </row>
    <row r="202" ht="12.75">
      <c r="AP202" s="164"/>
    </row>
    <row r="203" ht="12.75">
      <c r="AP203" s="164"/>
    </row>
    <row r="204" ht="12.75">
      <c r="AP204" s="164"/>
    </row>
    <row r="205" ht="12.75">
      <c r="AP205" s="164"/>
    </row>
    <row r="206" ht="12.75">
      <c r="AP206" s="164"/>
    </row>
    <row r="207" ht="12.75">
      <c r="AP207" s="164"/>
    </row>
    <row r="208" ht="12.75">
      <c r="AP208" s="164"/>
    </row>
    <row r="209" ht="12.75">
      <c r="AP209" s="164"/>
    </row>
    <row r="210" ht="12.75">
      <c r="AP210" s="164"/>
    </row>
    <row r="211" ht="12.75">
      <c r="AP211" s="164"/>
    </row>
    <row r="212" ht="12.75">
      <c r="AP212" s="164"/>
    </row>
    <row r="213" ht="12.75">
      <c r="AP213" s="164"/>
    </row>
    <row r="214" ht="12.75">
      <c r="AP214" s="164"/>
    </row>
    <row r="215" ht="12.75">
      <c r="AP215" s="164"/>
    </row>
    <row r="216" ht="12.75">
      <c r="AP216" s="164"/>
    </row>
    <row r="217" ht="12.75">
      <c r="AP217" s="164"/>
    </row>
    <row r="218" ht="12.75">
      <c r="AP218" s="164"/>
    </row>
    <row r="219" ht="12.75">
      <c r="AP219" s="164"/>
    </row>
    <row r="220" ht="12.75">
      <c r="AP220" s="164"/>
    </row>
    <row r="221" ht="12.75">
      <c r="AP221" s="164"/>
    </row>
    <row r="222" ht="12.75">
      <c r="AP222" s="164"/>
    </row>
    <row r="223" ht="12.75">
      <c r="AP223" s="164"/>
    </row>
    <row r="224" ht="12.75">
      <c r="AP224" s="164"/>
    </row>
    <row r="225" ht="12.75">
      <c r="AP225" s="164"/>
    </row>
    <row r="226" ht="12.75">
      <c r="AP226" s="164"/>
    </row>
    <row r="227" ht="12.75">
      <c r="AP227" s="164"/>
    </row>
    <row r="228" ht="12.75">
      <c r="AP228" s="164"/>
    </row>
    <row r="229" ht="12.75">
      <c r="AP229" s="164"/>
    </row>
    <row r="230" ht="12.75">
      <c r="AP230" s="164"/>
    </row>
    <row r="231" ht="12.75">
      <c r="AP231" s="164"/>
    </row>
    <row r="232" ht="12.75">
      <c r="AP232" s="164"/>
    </row>
    <row r="233" ht="12.75">
      <c r="AP233" s="164"/>
    </row>
    <row r="234" ht="12.75">
      <c r="AP234" s="164"/>
    </row>
    <row r="235" ht="12.75">
      <c r="AP235" s="164"/>
    </row>
    <row r="236" ht="12.75">
      <c r="AP236" s="164"/>
    </row>
    <row r="237" ht="12.75">
      <c r="AP237" s="164"/>
    </row>
    <row r="238" ht="12.75">
      <c r="AP238" s="164"/>
    </row>
    <row r="239" ht="12.75">
      <c r="AP239" s="164"/>
    </row>
    <row r="240" ht="12.75">
      <c r="AP240" s="164"/>
    </row>
    <row r="241" ht="12.75">
      <c r="AP241" s="164"/>
    </row>
    <row r="242" ht="12.75">
      <c r="AP242" s="164"/>
    </row>
    <row r="243" ht="12.75">
      <c r="AP243" s="164"/>
    </row>
    <row r="244" ht="12.75">
      <c r="AP244" s="164"/>
    </row>
    <row r="245" ht="12.75">
      <c r="AP245" s="164"/>
    </row>
    <row r="246" ht="12.75">
      <c r="AP246" s="164"/>
    </row>
    <row r="247" ht="12.75">
      <c r="AP247" s="164"/>
    </row>
    <row r="248" ht="12.75">
      <c r="AP248" s="164"/>
    </row>
    <row r="249" ht="12.75">
      <c r="AP249" s="164"/>
    </row>
    <row r="250" ht="12.75">
      <c r="AP250" s="164"/>
    </row>
    <row r="251" ht="12.75">
      <c r="AP251" s="164"/>
    </row>
    <row r="252" ht="12.75">
      <c r="AP252" s="164"/>
    </row>
    <row r="253" ht="12.75">
      <c r="AP253" s="164"/>
    </row>
    <row r="254" ht="12.75">
      <c r="AP254" s="164"/>
    </row>
    <row r="255" ht="12.75">
      <c r="AP255" s="164"/>
    </row>
    <row r="256" ht="12.75">
      <c r="AP256" s="164"/>
    </row>
    <row r="257" ht="12.75">
      <c r="AP257" s="164"/>
    </row>
    <row r="258" ht="12.75">
      <c r="AP258" s="164"/>
    </row>
    <row r="259" ht="12.75">
      <c r="AP259" s="164"/>
    </row>
    <row r="260" ht="12.75">
      <c r="AP260" s="164"/>
    </row>
    <row r="261" ht="12.75">
      <c r="AP261" s="164"/>
    </row>
    <row r="262" ht="12.75">
      <c r="AP262" s="164"/>
    </row>
    <row r="263" ht="12.75">
      <c r="AP263" s="164"/>
    </row>
    <row r="264" ht="12.75">
      <c r="AP264" s="164"/>
    </row>
    <row r="265" ht="12.75">
      <c r="AP265" s="164"/>
    </row>
    <row r="266" ht="12.75">
      <c r="AP266" s="164"/>
    </row>
    <row r="267" ht="12.75">
      <c r="AP267" s="164"/>
    </row>
    <row r="268" ht="12.75">
      <c r="AP268" s="164"/>
    </row>
    <row r="269" ht="12.75">
      <c r="AP269" s="164"/>
    </row>
    <row r="270" ht="12.75">
      <c r="AP270" s="164"/>
    </row>
    <row r="271" ht="12.75">
      <c r="AP271" s="164"/>
    </row>
    <row r="272" ht="12.75">
      <c r="AP272" s="164"/>
    </row>
    <row r="273" ht="12.75">
      <c r="AP273" s="164"/>
    </row>
    <row r="274" ht="12.75">
      <c r="AP274" s="164"/>
    </row>
    <row r="275" ht="12.75">
      <c r="AP275" s="164"/>
    </row>
    <row r="276" ht="12.75">
      <c r="AP276" s="164"/>
    </row>
    <row r="277" ht="12.75">
      <c r="AP277" s="164"/>
    </row>
    <row r="278" ht="12.75">
      <c r="AP278" s="164"/>
    </row>
    <row r="279" ht="12.75">
      <c r="AP279" s="164"/>
    </row>
    <row r="280" ht="12.75">
      <c r="AP280" s="164"/>
    </row>
    <row r="281" ht="12.75">
      <c r="AP281" s="164"/>
    </row>
    <row r="282" ht="12.75">
      <c r="AP282" s="164"/>
    </row>
    <row r="283" ht="12.75">
      <c r="AP283" s="164"/>
    </row>
    <row r="284" ht="12.75">
      <c r="AP284" s="164"/>
    </row>
    <row r="285" ht="12.75">
      <c r="AP285" s="164"/>
    </row>
    <row r="286" ht="12.75">
      <c r="AP286" s="164"/>
    </row>
    <row r="287" ht="12.75">
      <c r="AP287" s="164"/>
    </row>
    <row r="288" ht="12.75">
      <c r="AP288" s="164"/>
    </row>
    <row r="289" ht="12.75">
      <c r="AP289" s="164"/>
    </row>
    <row r="290" ht="12.75">
      <c r="AP290" s="164"/>
    </row>
    <row r="291" ht="12.75">
      <c r="AP291" s="164"/>
    </row>
    <row r="292" ht="12.75">
      <c r="AP292" s="164"/>
    </row>
    <row r="293" ht="12.75">
      <c r="AP293" s="164"/>
    </row>
    <row r="294" ht="12.75">
      <c r="AP294" s="164"/>
    </row>
    <row r="295" ht="12.75">
      <c r="AP295" s="164"/>
    </row>
    <row r="296" ht="12.75">
      <c r="AP296" s="164"/>
    </row>
    <row r="297" ht="12.75">
      <c r="AP297" s="164"/>
    </row>
    <row r="298" ht="12.75">
      <c r="AP298" s="164"/>
    </row>
    <row r="299" ht="12.75">
      <c r="AP299" s="164"/>
    </row>
    <row r="300" ht="12.75">
      <c r="AP300" s="164"/>
    </row>
    <row r="301" ht="12.75">
      <c r="AP301" s="164"/>
    </row>
    <row r="302" ht="12.75">
      <c r="AP302" s="164"/>
    </row>
    <row r="303" ht="12.75">
      <c r="AP303" s="164"/>
    </row>
    <row r="304" ht="12.75">
      <c r="AP304" s="164"/>
    </row>
    <row r="305" ht="12.75">
      <c r="AP305" s="164"/>
    </row>
    <row r="306" ht="12.75">
      <c r="AP306" s="164"/>
    </row>
    <row r="307" ht="12.75">
      <c r="AP307" s="164"/>
    </row>
    <row r="308" ht="12.75">
      <c r="AP308" s="164"/>
    </row>
    <row r="309" ht="12.75">
      <c r="AP309" s="164"/>
    </row>
    <row r="310" ht="12.75">
      <c r="AP310" s="164"/>
    </row>
    <row r="311" ht="12.75">
      <c r="AP311" s="164"/>
    </row>
    <row r="312" ht="12.75">
      <c r="AP312" s="164"/>
    </row>
    <row r="313" ht="12.75">
      <c r="AP313" s="164"/>
    </row>
    <row r="314" ht="12.75">
      <c r="AP314" s="164"/>
    </row>
    <row r="315" ht="12.75">
      <c r="AP315" s="164"/>
    </row>
    <row r="316" ht="12.75">
      <c r="AP316" s="164"/>
    </row>
    <row r="317" ht="12.75">
      <c r="AP317" s="164"/>
    </row>
    <row r="318" ht="12.75">
      <c r="AP318" s="164"/>
    </row>
    <row r="319" ht="12.75">
      <c r="AP319" s="164"/>
    </row>
    <row r="320" ht="12.75">
      <c r="AP320" s="164"/>
    </row>
    <row r="321" ht="12.75">
      <c r="AP321" s="164"/>
    </row>
    <row r="322" ht="12.75">
      <c r="AP322" s="164"/>
    </row>
    <row r="323" ht="12.75">
      <c r="AP323" s="164"/>
    </row>
    <row r="324" ht="12.75">
      <c r="AP324" s="164"/>
    </row>
    <row r="325" ht="12.75">
      <c r="AP325" s="164"/>
    </row>
    <row r="326" ht="12.75">
      <c r="AP326" s="164"/>
    </row>
    <row r="327" ht="12.75">
      <c r="AP327" s="164"/>
    </row>
    <row r="328" ht="12.75">
      <c r="AP328" s="164"/>
    </row>
    <row r="329" ht="12.75">
      <c r="AP329" s="164"/>
    </row>
    <row r="330" ht="12.75">
      <c r="AP330" s="164"/>
    </row>
    <row r="331" ht="12.75">
      <c r="AP331" s="164"/>
    </row>
    <row r="332" ht="12.75">
      <c r="AP332" s="164"/>
    </row>
    <row r="333" ht="12.75">
      <c r="AP333" s="164"/>
    </row>
    <row r="334" ht="12.75">
      <c r="AP334" s="164"/>
    </row>
    <row r="335" ht="12.75">
      <c r="AP335" s="164"/>
    </row>
    <row r="336" ht="12.75">
      <c r="AP336" s="164"/>
    </row>
    <row r="337" ht="12.75">
      <c r="AP337" s="164"/>
    </row>
    <row r="338" ht="12.75">
      <c r="AP338" s="164"/>
    </row>
    <row r="339" ht="12.75">
      <c r="AP339" s="164"/>
    </row>
    <row r="340" ht="12.75">
      <c r="AP340" s="164"/>
    </row>
    <row r="341" ht="12.75">
      <c r="AP341" s="164"/>
    </row>
    <row r="342" ht="12.75">
      <c r="AP342" s="164"/>
    </row>
    <row r="343" ht="12.75">
      <c r="AP343" s="164"/>
    </row>
    <row r="344" ht="12.75">
      <c r="AP344" s="164"/>
    </row>
    <row r="345" ht="12.75">
      <c r="AP345" s="164"/>
    </row>
    <row r="346" ht="12.75">
      <c r="AP346" s="164"/>
    </row>
    <row r="347" ht="12.75">
      <c r="AP347" s="164"/>
    </row>
    <row r="348" ht="12.75">
      <c r="AP348" s="164"/>
    </row>
    <row r="349" ht="12.75">
      <c r="AP349" s="164"/>
    </row>
    <row r="350" ht="12.75">
      <c r="AP350" s="164"/>
    </row>
    <row r="351" ht="12.75">
      <c r="AP351" s="164"/>
    </row>
    <row r="352" ht="12.75">
      <c r="AP352" s="164"/>
    </row>
    <row r="353" ht="12.75">
      <c r="AP353" s="164"/>
    </row>
    <row r="354" ht="12.75">
      <c r="AP354" s="164"/>
    </row>
    <row r="355" ht="12.75">
      <c r="AP355" s="164"/>
    </row>
    <row r="356" ht="12.75">
      <c r="AP356" s="164"/>
    </row>
    <row r="357" ht="12.75">
      <c r="AP357" s="164"/>
    </row>
    <row r="358" ht="12.75">
      <c r="AP358" s="164"/>
    </row>
    <row r="359" ht="12.75">
      <c r="AP359" s="164"/>
    </row>
    <row r="360" ht="12.75">
      <c r="AP360" s="164"/>
    </row>
    <row r="361" ht="12.75">
      <c r="AP361" s="164"/>
    </row>
    <row r="362" ht="12.75">
      <c r="AP362" s="164"/>
    </row>
    <row r="363" ht="12.75">
      <c r="AP363" s="164"/>
    </row>
    <row r="364" ht="12.75">
      <c r="AP364" s="164"/>
    </row>
    <row r="365" ht="12.75">
      <c r="AP365" s="164"/>
    </row>
    <row r="366" ht="12.75">
      <c r="AP366" s="164"/>
    </row>
    <row r="367" ht="12.75">
      <c r="AP367" s="164"/>
    </row>
    <row r="368" ht="12.75">
      <c r="AP368" s="164"/>
    </row>
    <row r="369" ht="12.75">
      <c r="AP369" s="164"/>
    </row>
    <row r="370" ht="12.75">
      <c r="AP370" s="164"/>
    </row>
    <row r="371" ht="12.75">
      <c r="AP371" s="164"/>
    </row>
    <row r="372" ht="12.75">
      <c r="AP372" s="164"/>
    </row>
    <row r="373" ht="12.75">
      <c r="AP373" s="164"/>
    </row>
    <row r="374" ht="12.75">
      <c r="AP374" s="164"/>
    </row>
    <row r="375" ht="12.75">
      <c r="AP375" s="164"/>
    </row>
    <row r="376" ht="12.75">
      <c r="AP376" s="164"/>
    </row>
    <row r="377" ht="12.75">
      <c r="AP377" s="164"/>
    </row>
    <row r="378" ht="12.75">
      <c r="AP378" s="164"/>
    </row>
    <row r="379" ht="12.75">
      <c r="AP379" s="164"/>
    </row>
    <row r="380" ht="12.75">
      <c r="AP380" s="164"/>
    </row>
    <row r="381" ht="12.75">
      <c r="AP381" s="164"/>
    </row>
    <row r="382" ht="12.75">
      <c r="AP382" s="164"/>
    </row>
    <row r="383" ht="12.75">
      <c r="AP383" s="164"/>
    </row>
    <row r="384" ht="12.75">
      <c r="AP384" s="164"/>
    </row>
    <row r="385" ht="12.75">
      <c r="AP385" s="164"/>
    </row>
    <row r="386" ht="12.75">
      <c r="AP386" s="164"/>
    </row>
    <row r="387" ht="12.75">
      <c r="AP387" s="164"/>
    </row>
    <row r="388" ht="12.75">
      <c r="AP388" s="164"/>
    </row>
    <row r="389" ht="12.75">
      <c r="AP389" s="164"/>
    </row>
    <row r="390" ht="12.75">
      <c r="AP390" s="164"/>
    </row>
    <row r="391" ht="12.75">
      <c r="AP391" s="164"/>
    </row>
    <row r="392" ht="12.75">
      <c r="AP392" s="164"/>
    </row>
    <row r="393" ht="12.75">
      <c r="AP393" s="164"/>
    </row>
    <row r="394" ht="12.75">
      <c r="AP394" s="164"/>
    </row>
    <row r="395" ht="12.75">
      <c r="AP395" s="164"/>
    </row>
    <row r="396" ht="12.75">
      <c r="AP396" s="164"/>
    </row>
    <row r="397" ht="12.75">
      <c r="AP397" s="164"/>
    </row>
    <row r="398" ht="12.75">
      <c r="AP398" s="164"/>
    </row>
    <row r="399" ht="12.75">
      <c r="AP399" s="164"/>
    </row>
    <row r="400" ht="12.75">
      <c r="AP400" s="164"/>
    </row>
    <row r="401" ht="12.75">
      <c r="AP401" s="164"/>
    </row>
    <row r="402" ht="12.75">
      <c r="AP402" s="164"/>
    </row>
    <row r="403" ht="12.75">
      <c r="AP403" s="164"/>
    </row>
    <row r="404" ht="12.75">
      <c r="AP404" s="164"/>
    </row>
    <row r="405" ht="12.75">
      <c r="AP405" s="164"/>
    </row>
    <row r="406" ht="12.75">
      <c r="AP406" s="164"/>
    </row>
    <row r="407" ht="12.75">
      <c r="AP407" s="164"/>
    </row>
    <row r="408" ht="12.75">
      <c r="AP408" s="164"/>
    </row>
    <row r="409" ht="12.75">
      <c r="AP409" s="164"/>
    </row>
    <row r="410" ht="12.75">
      <c r="AP410" s="164"/>
    </row>
    <row r="411" ht="12.75">
      <c r="AP411" s="164"/>
    </row>
    <row r="412" ht="12.75">
      <c r="AP412" s="164"/>
    </row>
    <row r="413" ht="12.75">
      <c r="AP413" s="164"/>
    </row>
    <row r="414" ht="12.75">
      <c r="AP414" s="164"/>
    </row>
    <row r="415" ht="12.75">
      <c r="AP415" s="164"/>
    </row>
    <row r="416" ht="12.75">
      <c r="AP416" s="164"/>
    </row>
    <row r="417" ht="12.75">
      <c r="AP417" s="164"/>
    </row>
    <row r="418" ht="12.75">
      <c r="AP418" s="164"/>
    </row>
    <row r="419" ht="12.75">
      <c r="AP419" s="164"/>
    </row>
    <row r="420" ht="12.75">
      <c r="AP420" s="164"/>
    </row>
    <row r="421" ht="12.75">
      <c r="AP421" s="164"/>
    </row>
    <row r="422" ht="12.75">
      <c r="AP422" s="164"/>
    </row>
    <row r="423" ht="12.75">
      <c r="AP423" s="164"/>
    </row>
    <row r="424" ht="12.75">
      <c r="AP424" s="164"/>
    </row>
    <row r="425" ht="12.75">
      <c r="AP425" s="164"/>
    </row>
    <row r="426" ht="12.75">
      <c r="AP426" s="164"/>
    </row>
    <row r="427" ht="12.75">
      <c r="AP427" s="164"/>
    </row>
    <row r="428" ht="12.75">
      <c r="AP428" s="164"/>
    </row>
    <row r="429" ht="12.75">
      <c r="AP429" s="164"/>
    </row>
    <row r="430" ht="12.75">
      <c r="AP430" s="164"/>
    </row>
    <row r="431" ht="12.75">
      <c r="AP431" s="164"/>
    </row>
    <row r="432" ht="12.75">
      <c r="AP432" s="164"/>
    </row>
    <row r="433" ht="12.75">
      <c r="AP433" s="164"/>
    </row>
    <row r="434" ht="12.75">
      <c r="AP434" s="164"/>
    </row>
    <row r="435" ht="12.75">
      <c r="AP435" s="164"/>
    </row>
    <row r="436" ht="12.75">
      <c r="AP436" s="164"/>
    </row>
    <row r="437" ht="12.75">
      <c r="AP437" s="164"/>
    </row>
    <row r="438" ht="12.75">
      <c r="AP438" s="164"/>
    </row>
    <row r="439" ht="12.75">
      <c r="AP439" s="164"/>
    </row>
    <row r="440" ht="12.75">
      <c r="AP440" s="164"/>
    </row>
    <row r="441" ht="12.75">
      <c r="AP441" s="164"/>
    </row>
    <row r="442" ht="12.75">
      <c r="AP442" s="164"/>
    </row>
    <row r="443" ht="12.75">
      <c r="AP443" s="164"/>
    </row>
    <row r="444" ht="12.75">
      <c r="AP444" s="164"/>
    </row>
    <row r="445" ht="12.75">
      <c r="AP445" s="164"/>
    </row>
    <row r="446" ht="12.75">
      <c r="AP446" s="164"/>
    </row>
    <row r="447" ht="12.75">
      <c r="AP447" s="164"/>
    </row>
    <row r="448" ht="12.75">
      <c r="AP448" s="164"/>
    </row>
    <row r="449" ht="12.75">
      <c r="AP449" s="164"/>
    </row>
    <row r="450" ht="12.75">
      <c r="AP450" s="164"/>
    </row>
    <row r="451" ht="12.75">
      <c r="AP451" s="164"/>
    </row>
    <row r="452" ht="12.75">
      <c r="AP452" s="164"/>
    </row>
    <row r="453" ht="12.75">
      <c r="AP453" s="164"/>
    </row>
    <row r="454" ht="12.75">
      <c r="AP454" s="164"/>
    </row>
    <row r="455" ht="12.75">
      <c r="AP455" s="164"/>
    </row>
    <row r="456" ht="12.75">
      <c r="AP456" s="164"/>
    </row>
    <row r="457" ht="12.75">
      <c r="AP457" s="164"/>
    </row>
    <row r="458" ht="12.75">
      <c r="AP458" s="164"/>
    </row>
    <row r="459" ht="12.75">
      <c r="AP459" s="164"/>
    </row>
    <row r="460" ht="12.75">
      <c r="AP460" s="164"/>
    </row>
    <row r="461" ht="12.75">
      <c r="AP461" s="164"/>
    </row>
    <row r="462" ht="12.75">
      <c r="AP462" s="164"/>
    </row>
    <row r="463" ht="12.75">
      <c r="AP463" s="164"/>
    </row>
    <row r="464" ht="12.75">
      <c r="AP464" s="164"/>
    </row>
    <row r="465" ht="12.75">
      <c r="AP465" s="164"/>
    </row>
    <row r="466" ht="12.75">
      <c r="AP466" s="164"/>
    </row>
    <row r="467" ht="12.75">
      <c r="AP467" s="164"/>
    </row>
    <row r="468" ht="12.75">
      <c r="AP468" s="164"/>
    </row>
    <row r="469" ht="12.75">
      <c r="AP469" s="164"/>
    </row>
    <row r="470" ht="12.75">
      <c r="AP470" s="164"/>
    </row>
    <row r="471" ht="12.75">
      <c r="AP471" s="164"/>
    </row>
    <row r="472" ht="12.75">
      <c r="AP472" s="164"/>
    </row>
    <row r="473" ht="12.75">
      <c r="AP473" s="164"/>
    </row>
    <row r="474" ht="12.75">
      <c r="AP474" s="164"/>
    </row>
    <row r="475" ht="12.75">
      <c r="AP475" s="164"/>
    </row>
    <row r="476" ht="12.75">
      <c r="AP476" s="164"/>
    </row>
    <row r="477" ht="12.75">
      <c r="AP477" s="164"/>
    </row>
    <row r="478" ht="12.75">
      <c r="AP478" s="164"/>
    </row>
    <row r="479" ht="12.75">
      <c r="AP479" s="164"/>
    </row>
    <row r="480" ht="12.75">
      <c r="AP480" s="164"/>
    </row>
    <row r="481" ht="12.75">
      <c r="AP481" s="164"/>
    </row>
    <row r="482" ht="12.75">
      <c r="AP482" s="164"/>
    </row>
    <row r="483" ht="12.75">
      <c r="AP483" s="164"/>
    </row>
    <row r="484" ht="12.75">
      <c r="AP484" s="164"/>
    </row>
    <row r="485" ht="12.75">
      <c r="AP485" s="164"/>
    </row>
    <row r="486" ht="12.75">
      <c r="AP486" s="164"/>
    </row>
    <row r="487" ht="12.75">
      <c r="AP487" s="164"/>
    </row>
    <row r="488" ht="12.75">
      <c r="AP488" s="164"/>
    </row>
    <row r="489" ht="12.75">
      <c r="AP489" s="164"/>
    </row>
    <row r="490" ht="12.75">
      <c r="AP490" s="164"/>
    </row>
    <row r="491" ht="12.75">
      <c r="AP491" s="164"/>
    </row>
    <row r="492" ht="12.75">
      <c r="AP492" s="164"/>
    </row>
    <row r="493" ht="12.75">
      <c r="AP493" s="164"/>
    </row>
    <row r="494" ht="12.75">
      <c r="AP494" s="164"/>
    </row>
    <row r="495" ht="12.75">
      <c r="AP495" s="164"/>
    </row>
    <row r="496" ht="12.75">
      <c r="AP496" s="164"/>
    </row>
    <row r="497" ht="12.75">
      <c r="AP497" s="164"/>
    </row>
    <row r="498" ht="12.75">
      <c r="AP498" s="164"/>
    </row>
    <row r="499" ht="12.75">
      <c r="AP499" s="164"/>
    </row>
    <row r="500" ht="12.75">
      <c r="AP500" s="164"/>
    </row>
    <row r="501" ht="12.75">
      <c r="AP501" s="164"/>
    </row>
    <row r="502" ht="12.75">
      <c r="AP502" s="164"/>
    </row>
    <row r="503" ht="12.75">
      <c r="AP503" s="164"/>
    </row>
    <row r="504" ht="12.75">
      <c r="AP504" s="164"/>
    </row>
    <row r="505" ht="12.75">
      <c r="AP505" s="164"/>
    </row>
    <row r="506" ht="12.75">
      <c r="AP506" s="164"/>
    </row>
    <row r="507" ht="12.75">
      <c r="AP507" s="164"/>
    </row>
    <row r="508" ht="12.75">
      <c r="AP508" s="164"/>
    </row>
    <row r="509" ht="12.75">
      <c r="AP509" s="164"/>
    </row>
    <row r="510" ht="12.75">
      <c r="AP510" s="164"/>
    </row>
    <row r="511" ht="12.75">
      <c r="AP511" s="164"/>
    </row>
    <row r="512" ht="12.75">
      <c r="AP512" s="164"/>
    </row>
    <row r="513" ht="12.75">
      <c r="AP513" s="164"/>
    </row>
    <row r="514" ht="12.75">
      <c r="AP514" s="164"/>
    </row>
    <row r="515" ht="12.75">
      <c r="AP515" s="164"/>
    </row>
    <row r="516" ht="12.75">
      <c r="AP516" s="164"/>
    </row>
    <row r="517" ht="12.75">
      <c r="AP517" s="164"/>
    </row>
    <row r="518" ht="12.75">
      <c r="AP518" s="164"/>
    </row>
    <row r="519" ht="12.75">
      <c r="AP519" s="164"/>
    </row>
    <row r="520" ht="12.75">
      <c r="AP520" s="164"/>
    </row>
    <row r="521" ht="12.75">
      <c r="AP521" s="164"/>
    </row>
    <row r="522" ht="12.75">
      <c r="AP522" s="164"/>
    </row>
    <row r="523" ht="12.75">
      <c r="AP523" s="164"/>
    </row>
    <row r="524" ht="12.75">
      <c r="AP524" s="164"/>
    </row>
    <row r="525" ht="12.75">
      <c r="AP525" s="164"/>
    </row>
    <row r="526" ht="12.75">
      <c r="AP526" s="164"/>
    </row>
    <row r="527" ht="12.75">
      <c r="AP527" s="164"/>
    </row>
    <row r="528" ht="12.75">
      <c r="AP528" s="164"/>
    </row>
    <row r="529" ht="12.75">
      <c r="AP529" s="164"/>
    </row>
    <row r="530" ht="12.75">
      <c r="AP530" s="164"/>
    </row>
    <row r="531" ht="12.75">
      <c r="AP531" s="164"/>
    </row>
    <row r="532" ht="12.75">
      <c r="AP532" s="164"/>
    </row>
    <row r="533" ht="12.75">
      <c r="AP533" s="164"/>
    </row>
    <row r="534" ht="12.75">
      <c r="AP534" s="164"/>
    </row>
    <row r="535" ht="12.75">
      <c r="AP535" s="164"/>
    </row>
    <row r="536" ht="12.75">
      <c r="AP536" s="164"/>
    </row>
    <row r="537" ht="12.75">
      <c r="AP537" s="164"/>
    </row>
    <row r="538" ht="12.75">
      <c r="AP538" s="164"/>
    </row>
    <row r="539" ht="12.75">
      <c r="AP539" s="164"/>
    </row>
    <row r="540" ht="12.75">
      <c r="AP540" s="164"/>
    </row>
    <row r="541" ht="12.75">
      <c r="AP541" s="164"/>
    </row>
    <row r="542" ht="12.75">
      <c r="AP542" s="164"/>
    </row>
    <row r="543" ht="12.75">
      <c r="AP543" s="164"/>
    </row>
    <row r="544" ht="12.75">
      <c r="AP544" s="164"/>
    </row>
    <row r="545" ht="12.75">
      <c r="AP545" s="164"/>
    </row>
    <row r="546" ht="12.75">
      <c r="AP546" s="164"/>
    </row>
    <row r="547" ht="12.75">
      <c r="AP547" s="164"/>
    </row>
    <row r="548" ht="12.75">
      <c r="AP548" s="164"/>
    </row>
    <row r="549" ht="12.75">
      <c r="AP549" s="164"/>
    </row>
    <row r="550" ht="12.75">
      <c r="AP550" s="164"/>
    </row>
    <row r="551" ht="12.75">
      <c r="AP551" s="164"/>
    </row>
    <row r="552" ht="12.75">
      <c r="AP552" s="164"/>
    </row>
    <row r="553" ht="12.75">
      <c r="AP553" s="164"/>
    </row>
    <row r="554" ht="12.75">
      <c r="AP554" s="164"/>
    </row>
    <row r="555" ht="12.75">
      <c r="AP555" s="164"/>
    </row>
    <row r="556" ht="12.75">
      <c r="AP556" s="164"/>
    </row>
    <row r="557" ht="12.75">
      <c r="AP557" s="164"/>
    </row>
    <row r="558" ht="12.75">
      <c r="AP558" s="164"/>
    </row>
    <row r="559" ht="12.75">
      <c r="AP559" s="164"/>
    </row>
    <row r="560" ht="12.75">
      <c r="AP560" s="164"/>
    </row>
    <row r="561" ht="12.75">
      <c r="AP561" s="164"/>
    </row>
    <row r="562" ht="12.75">
      <c r="AP562" s="164"/>
    </row>
    <row r="563" ht="12.75">
      <c r="AP563" s="164"/>
    </row>
    <row r="564" ht="12.75">
      <c r="AP564" s="164"/>
    </row>
    <row r="565" ht="12.75">
      <c r="AP565" s="164"/>
    </row>
    <row r="566" ht="12.75">
      <c r="AP566" s="164"/>
    </row>
    <row r="567" ht="12.75">
      <c r="AP567" s="164"/>
    </row>
    <row r="568" ht="12.75">
      <c r="AP568" s="164"/>
    </row>
    <row r="569" ht="12.75">
      <c r="AP569" s="164"/>
    </row>
    <row r="570" ht="12.75">
      <c r="AP570" s="164"/>
    </row>
    <row r="571" ht="12.75">
      <c r="AP571" s="164"/>
    </row>
    <row r="572" ht="12.75">
      <c r="AP572" s="164"/>
    </row>
    <row r="573" ht="12.75">
      <c r="AP573" s="164"/>
    </row>
    <row r="574" ht="12.75">
      <c r="AP574" s="164"/>
    </row>
    <row r="575" ht="12.75">
      <c r="AP575" s="164"/>
    </row>
    <row r="576" ht="12.75">
      <c r="AP576" s="164"/>
    </row>
    <row r="577" ht="12.75">
      <c r="AP577" s="164"/>
    </row>
    <row r="578" ht="12.75">
      <c r="AP578" s="164"/>
    </row>
    <row r="579" ht="12.75">
      <c r="AP579" s="164"/>
    </row>
    <row r="580" ht="12.75">
      <c r="AP580" s="164"/>
    </row>
    <row r="581" ht="12.75">
      <c r="AP581" s="164"/>
    </row>
    <row r="582" ht="12.75">
      <c r="AP582" s="164"/>
    </row>
    <row r="583" ht="12.75">
      <c r="AP583" s="164"/>
    </row>
    <row r="584" ht="12.75">
      <c r="AP584" s="164"/>
    </row>
    <row r="585" ht="12.75">
      <c r="AP585" s="164"/>
    </row>
    <row r="586" ht="12.75">
      <c r="AP586" s="164"/>
    </row>
    <row r="587" ht="12.75">
      <c r="AP587" s="164"/>
    </row>
    <row r="588" ht="12.75">
      <c r="AP588" s="164"/>
    </row>
    <row r="589" ht="12.75">
      <c r="AP589" s="164"/>
    </row>
    <row r="590" ht="12.75">
      <c r="AP590" s="164"/>
    </row>
    <row r="591" ht="12.75">
      <c r="AP591" s="164"/>
    </row>
    <row r="592" ht="12.75">
      <c r="AP592" s="164"/>
    </row>
    <row r="593" ht="12.75">
      <c r="AP593" s="164"/>
    </row>
    <row r="594" ht="12.75">
      <c r="AP594" s="164"/>
    </row>
    <row r="595" ht="12.75">
      <c r="AP595" s="164"/>
    </row>
    <row r="596" ht="12.75">
      <c r="AP596" s="164"/>
    </row>
    <row r="597" ht="12.75">
      <c r="AP597" s="164"/>
    </row>
    <row r="598" ht="12.75">
      <c r="AP598" s="164"/>
    </row>
    <row r="599" ht="12.75">
      <c r="AP599" s="164"/>
    </row>
    <row r="600" ht="12.75">
      <c r="AP600" s="164"/>
    </row>
    <row r="601" ht="12.75">
      <c r="AP601" s="164"/>
    </row>
    <row r="602" ht="12.75">
      <c r="AP602" s="164"/>
    </row>
    <row r="603" ht="12.75">
      <c r="AP603" s="164"/>
    </row>
    <row r="604" ht="12.75">
      <c r="AP604" s="164"/>
    </row>
    <row r="605" ht="12.75">
      <c r="AP605" s="164"/>
    </row>
    <row r="606" ht="12.75">
      <c r="AP606" s="164"/>
    </row>
    <row r="607" ht="12.75">
      <c r="AP607" s="164"/>
    </row>
    <row r="608" ht="12.75">
      <c r="AP608" s="164"/>
    </row>
    <row r="609" ht="12.75">
      <c r="AP609" s="164"/>
    </row>
    <row r="610" ht="12.75">
      <c r="AP610" s="164"/>
    </row>
    <row r="611" ht="12.75">
      <c r="AP611" s="164"/>
    </row>
    <row r="612" ht="12.75">
      <c r="AP612" s="164"/>
    </row>
    <row r="613" ht="12.75">
      <c r="AP613" s="164"/>
    </row>
    <row r="614" ht="12.75">
      <c r="AP614" s="164"/>
    </row>
    <row r="615" ht="12.75">
      <c r="AP615" s="164"/>
    </row>
    <row r="616" ht="12.75">
      <c r="AP616" s="164"/>
    </row>
    <row r="617" ht="12.75">
      <c r="AP617" s="164"/>
    </row>
    <row r="618" ht="12.75">
      <c r="AP618" s="164"/>
    </row>
    <row r="619" ht="12.75">
      <c r="AP619" s="164"/>
    </row>
    <row r="620" ht="12.75">
      <c r="AP620" s="164"/>
    </row>
    <row r="621" ht="12.75">
      <c r="AP621" s="164"/>
    </row>
    <row r="622" ht="12.75">
      <c r="AP622" s="164"/>
    </row>
    <row r="623" ht="12.75">
      <c r="AP623" s="164"/>
    </row>
    <row r="624" ht="12.75">
      <c r="AP624" s="164"/>
    </row>
    <row r="625" ht="12.75">
      <c r="AP625" s="164"/>
    </row>
    <row r="626" ht="12.75">
      <c r="AP626" s="164"/>
    </row>
    <row r="627" ht="12.75">
      <c r="AP627" s="164"/>
    </row>
    <row r="628" ht="12.75">
      <c r="AP628" s="164"/>
    </row>
    <row r="629" ht="12.75">
      <c r="AP629" s="164"/>
    </row>
    <row r="630" ht="12.75">
      <c r="AP630" s="164"/>
    </row>
    <row r="631" ht="12.75">
      <c r="AP631" s="164"/>
    </row>
    <row r="632" ht="12.75">
      <c r="AP632" s="164"/>
    </row>
    <row r="633" ht="12.75">
      <c r="AP633" s="164"/>
    </row>
    <row r="634" ht="12.75">
      <c r="AP634" s="164"/>
    </row>
    <row r="635" ht="12.75">
      <c r="AP635" s="164"/>
    </row>
    <row r="636" ht="12.75">
      <c r="AP636" s="164"/>
    </row>
    <row r="637" ht="12.75">
      <c r="AP637" s="164"/>
    </row>
    <row r="638" ht="12.75">
      <c r="AP638" s="164"/>
    </row>
    <row r="639" ht="12.75">
      <c r="AP639" s="164"/>
    </row>
    <row r="640" ht="12.75">
      <c r="AP640" s="164"/>
    </row>
    <row r="641" ht="12.75">
      <c r="AP641" s="164"/>
    </row>
    <row r="642" ht="12.75">
      <c r="AP642" s="164"/>
    </row>
    <row r="643" ht="12.75">
      <c r="AP643" s="164"/>
    </row>
    <row r="644" ht="12.75">
      <c r="AP644" s="164"/>
    </row>
    <row r="645" ht="12.75">
      <c r="AP645" s="164"/>
    </row>
    <row r="646" ht="12.75">
      <c r="AP646" s="164"/>
    </row>
    <row r="647" ht="12.75">
      <c r="AP647" s="164"/>
    </row>
    <row r="648" ht="12.75">
      <c r="AP648" s="164"/>
    </row>
    <row r="649" ht="12.75">
      <c r="AP649" s="164"/>
    </row>
    <row r="650" ht="12.75">
      <c r="AP650" s="164"/>
    </row>
    <row r="651" ht="12.75">
      <c r="AP651" s="164"/>
    </row>
    <row r="652" ht="12.75">
      <c r="AP652" s="164"/>
    </row>
    <row r="653" ht="12.75">
      <c r="AP653" s="164"/>
    </row>
    <row r="654" ht="12.75">
      <c r="AP654" s="164"/>
    </row>
    <row r="655" ht="12.75">
      <c r="AP655" s="164"/>
    </row>
    <row r="656" ht="12.75">
      <c r="AP656" s="164"/>
    </row>
    <row r="657" ht="12.75">
      <c r="AP657" s="164"/>
    </row>
    <row r="658" ht="12.75">
      <c r="AP658" s="164"/>
    </row>
    <row r="659" ht="12.75">
      <c r="AP659" s="164"/>
    </row>
    <row r="660" ht="12.75">
      <c r="AP660" s="164"/>
    </row>
    <row r="661" ht="12.75">
      <c r="AP661" s="164"/>
    </row>
    <row r="662" ht="12.75">
      <c r="AP662" s="164"/>
    </row>
    <row r="663" ht="12.75">
      <c r="AP663" s="164"/>
    </row>
    <row r="664" ht="12.75">
      <c r="AP664" s="164"/>
    </row>
    <row r="665" ht="12.75">
      <c r="AP665" s="164"/>
    </row>
    <row r="666" ht="12.75">
      <c r="AP666" s="164"/>
    </row>
    <row r="667" ht="12.75">
      <c r="AP667" s="164"/>
    </row>
    <row r="668" ht="12.75">
      <c r="AP668" s="164"/>
    </row>
    <row r="669" ht="12.75">
      <c r="AP669" s="164"/>
    </row>
    <row r="670" ht="12.75">
      <c r="AP670" s="164"/>
    </row>
    <row r="671" ht="12.75">
      <c r="AP671" s="164"/>
    </row>
    <row r="672" ht="12.75">
      <c r="AP672" s="164"/>
    </row>
    <row r="673" ht="12.75">
      <c r="AP673" s="164"/>
    </row>
    <row r="674" ht="12.75">
      <c r="AP674" s="164"/>
    </row>
    <row r="675" ht="12.75">
      <c r="AP675" s="164"/>
    </row>
    <row r="676" ht="12.75">
      <c r="AP676" s="164"/>
    </row>
    <row r="677" ht="12.75">
      <c r="AP677" s="164"/>
    </row>
    <row r="678" ht="12.75">
      <c r="AP678" s="164"/>
    </row>
    <row r="679" ht="12.75">
      <c r="AP679" s="164"/>
    </row>
    <row r="680" ht="12.75">
      <c r="AP680" s="164"/>
    </row>
    <row r="681" ht="12.75">
      <c r="AP681" s="164"/>
    </row>
    <row r="682" ht="12.75">
      <c r="AP682" s="164"/>
    </row>
    <row r="683" ht="12.75">
      <c r="AP683" s="164"/>
    </row>
    <row r="684" ht="12.75">
      <c r="AP684" s="164"/>
    </row>
    <row r="685" ht="12.75">
      <c r="AP685" s="164"/>
    </row>
    <row r="686" ht="12.75">
      <c r="AP686" s="164"/>
    </row>
    <row r="687" ht="12.75">
      <c r="AP687" s="164"/>
    </row>
    <row r="688" ht="12.75">
      <c r="AP688" s="164"/>
    </row>
    <row r="689" ht="12.75">
      <c r="AP689" s="164"/>
    </row>
    <row r="690" ht="12.75">
      <c r="AP690" s="164"/>
    </row>
    <row r="691" ht="12.75">
      <c r="AP691" s="164"/>
    </row>
    <row r="692" ht="12.75">
      <c r="AP692" s="164"/>
    </row>
    <row r="693" ht="12.75">
      <c r="AP693" s="164"/>
    </row>
    <row r="694" ht="12.75">
      <c r="AP694" s="164"/>
    </row>
    <row r="695" ht="12.75">
      <c r="AP695" s="164"/>
    </row>
    <row r="696" ht="12.75">
      <c r="AP696" s="164"/>
    </row>
    <row r="697" ht="12.75">
      <c r="AP697" s="164"/>
    </row>
    <row r="698" ht="12.75">
      <c r="AP698" s="164"/>
    </row>
    <row r="699" ht="12.75">
      <c r="AP699" s="164"/>
    </row>
    <row r="700" ht="12.75">
      <c r="AP700" s="164"/>
    </row>
    <row r="701" ht="12.75">
      <c r="AP701" s="164"/>
    </row>
    <row r="702" ht="12.75">
      <c r="AP702" s="164"/>
    </row>
    <row r="703" ht="12.75">
      <c r="AP703" s="164"/>
    </row>
    <row r="704" ht="12.75">
      <c r="AP704" s="164"/>
    </row>
    <row r="705" ht="12.75">
      <c r="AP705" s="164"/>
    </row>
    <row r="706" ht="12.75">
      <c r="AP706" s="164"/>
    </row>
    <row r="707" ht="12.75">
      <c r="AP707" s="164"/>
    </row>
    <row r="708" ht="12.75">
      <c r="AP708" s="164"/>
    </row>
    <row r="709" ht="12.75">
      <c r="AP709" s="164"/>
    </row>
    <row r="710" ht="12.75">
      <c r="AP710" s="164"/>
    </row>
    <row r="711" ht="12.75">
      <c r="AP711" s="164"/>
    </row>
    <row r="712" ht="12.75">
      <c r="AP712" s="164"/>
    </row>
    <row r="713" ht="12.75">
      <c r="AP713" s="164"/>
    </row>
    <row r="714" ht="12.75">
      <c r="AP714" s="164"/>
    </row>
    <row r="715" ht="12.75">
      <c r="AP715" s="164"/>
    </row>
    <row r="716" ht="12.75">
      <c r="AP716" s="164"/>
    </row>
    <row r="717" ht="12.75">
      <c r="AP717" s="164"/>
    </row>
    <row r="718" ht="12.75">
      <c r="AP718" s="164"/>
    </row>
    <row r="719" ht="12.75">
      <c r="AP719" s="164"/>
    </row>
    <row r="720" ht="12.75">
      <c r="AP720" s="164"/>
    </row>
    <row r="721" ht="12.75">
      <c r="AP721" s="164"/>
    </row>
    <row r="722" ht="12.75">
      <c r="AP722" s="164"/>
    </row>
    <row r="723" ht="12.75">
      <c r="AP723" s="164"/>
    </row>
    <row r="724" ht="12.75">
      <c r="AP724" s="164"/>
    </row>
    <row r="725" ht="12.75">
      <c r="AP725" s="164"/>
    </row>
    <row r="726" ht="12.75">
      <c r="AP726" s="164"/>
    </row>
    <row r="727" ht="12.75">
      <c r="AP727" s="164"/>
    </row>
    <row r="728" ht="12.75">
      <c r="AP728" s="164"/>
    </row>
    <row r="729" ht="12.75">
      <c r="AP729" s="164"/>
    </row>
    <row r="730" ht="12.75">
      <c r="AP730" s="164"/>
    </row>
    <row r="731" ht="12.75">
      <c r="AP731" s="164"/>
    </row>
    <row r="732" ht="12.75">
      <c r="AP732" s="164"/>
    </row>
    <row r="733" ht="12.75">
      <c r="AP733" s="164"/>
    </row>
    <row r="734" ht="12.75">
      <c r="AP734" s="164"/>
    </row>
    <row r="735" ht="12.75">
      <c r="AP735" s="164"/>
    </row>
    <row r="736" ht="12.75">
      <c r="AP736" s="164"/>
    </row>
    <row r="737" ht="12.75">
      <c r="AP737" s="164"/>
    </row>
    <row r="738" ht="12.75">
      <c r="AP738" s="164"/>
    </row>
    <row r="739" ht="12.75">
      <c r="AP739" s="164"/>
    </row>
    <row r="740" ht="12.75">
      <c r="AP740" s="164"/>
    </row>
    <row r="741" ht="12.75">
      <c r="AP741" s="164"/>
    </row>
    <row r="742" ht="12.75">
      <c r="AP742" s="164"/>
    </row>
    <row r="743" ht="12.75">
      <c r="AP743" s="164"/>
    </row>
    <row r="744" ht="12.75">
      <c r="AP744" s="164"/>
    </row>
    <row r="745" ht="12.75">
      <c r="AP745" s="164"/>
    </row>
    <row r="746" ht="12.75">
      <c r="AP746" s="164"/>
    </row>
    <row r="747" ht="12.75">
      <c r="AP747" s="164"/>
    </row>
    <row r="748" ht="12.75">
      <c r="AP748" s="164"/>
    </row>
    <row r="749" ht="12.75">
      <c r="AP749" s="164"/>
    </row>
    <row r="750" ht="12.75">
      <c r="AP750" s="164"/>
    </row>
    <row r="751" ht="12.75">
      <c r="AP751" s="164"/>
    </row>
    <row r="752" ht="12.75">
      <c r="AP752" s="164"/>
    </row>
    <row r="753" ht="12.75">
      <c r="AP753" s="164"/>
    </row>
    <row r="754" ht="12.75">
      <c r="AP754" s="164"/>
    </row>
    <row r="755" ht="12.75">
      <c r="AP755" s="164"/>
    </row>
    <row r="756" ht="12.75">
      <c r="AP756" s="164"/>
    </row>
    <row r="757" ht="12.75">
      <c r="AP757" s="164"/>
    </row>
    <row r="758" ht="12.75">
      <c r="AP758" s="164"/>
    </row>
    <row r="759" ht="12.75">
      <c r="AP759" s="164"/>
    </row>
    <row r="760" ht="12.75">
      <c r="AP760" s="164"/>
    </row>
    <row r="761" ht="12.75">
      <c r="AP761" s="164"/>
    </row>
    <row r="762" ht="12.75">
      <c r="AP762" s="164"/>
    </row>
    <row r="763" ht="12.75">
      <c r="AP763" s="164"/>
    </row>
    <row r="764" ht="12.75">
      <c r="AP764" s="164"/>
    </row>
    <row r="765" ht="12.75">
      <c r="AP765" s="164"/>
    </row>
    <row r="766" ht="12.75">
      <c r="AP766" s="164"/>
    </row>
    <row r="767" ht="12.75">
      <c r="AP767" s="164"/>
    </row>
    <row r="768" ht="12.75">
      <c r="AP768" s="164"/>
    </row>
    <row r="769" ht="12.75">
      <c r="AP769" s="164"/>
    </row>
    <row r="770" ht="12.75">
      <c r="AP770" s="164"/>
    </row>
    <row r="771" ht="12.75">
      <c r="AP771" s="164"/>
    </row>
    <row r="772" ht="12.75">
      <c r="AP772" s="164"/>
    </row>
    <row r="773" ht="12.75">
      <c r="AP773" s="164"/>
    </row>
    <row r="774" ht="12.75">
      <c r="AP774" s="164"/>
    </row>
    <row r="775" ht="12.75">
      <c r="AP775" s="164"/>
    </row>
    <row r="776" ht="12.75">
      <c r="AP776" s="164"/>
    </row>
    <row r="777" ht="12.75">
      <c r="AP777" s="164"/>
    </row>
    <row r="778" ht="12.75">
      <c r="AP778" s="164"/>
    </row>
    <row r="779" ht="12.75">
      <c r="AP779" s="164"/>
    </row>
    <row r="780" ht="12.75">
      <c r="AP780" s="164"/>
    </row>
    <row r="781" ht="12.75">
      <c r="AP781" s="164"/>
    </row>
    <row r="782" ht="12.75">
      <c r="AP782" s="164"/>
    </row>
    <row r="783" ht="12.75">
      <c r="AP783" s="164"/>
    </row>
    <row r="784" ht="12.75">
      <c r="AP784" s="164"/>
    </row>
    <row r="785" ht="12.75">
      <c r="AP785" s="164"/>
    </row>
    <row r="786" ht="12.75">
      <c r="AP786" s="164"/>
    </row>
    <row r="787" ht="12.75">
      <c r="AP787" s="164"/>
    </row>
    <row r="788" ht="12.75">
      <c r="AP788" s="164"/>
    </row>
    <row r="789" ht="12.75">
      <c r="AP789" s="164"/>
    </row>
    <row r="790" ht="12.75">
      <c r="AP790" s="164"/>
    </row>
    <row r="791" ht="12.75">
      <c r="AP791" s="164"/>
    </row>
    <row r="792" ht="12.75">
      <c r="AP792" s="164"/>
    </row>
    <row r="793" ht="12.75">
      <c r="AP793" s="164"/>
    </row>
    <row r="794" ht="12.75">
      <c r="AP794" s="164"/>
    </row>
    <row r="795" ht="12.75">
      <c r="AP795" s="164"/>
    </row>
    <row r="796" ht="12.75">
      <c r="AP796" s="164"/>
    </row>
    <row r="797" ht="12.75">
      <c r="AP797" s="164"/>
    </row>
    <row r="798" ht="12.75">
      <c r="AP798" s="164"/>
    </row>
    <row r="799" ht="12.75">
      <c r="AP799" s="164"/>
    </row>
    <row r="800" ht="12.75">
      <c r="AP800" s="164"/>
    </row>
    <row r="801" ht="12.75">
      <c r="AP801" s="164"/>
    </row>
    <row r="802" ht="12.75">
      <c r="AP802" s="164"/>
    </row>
    <row r="803" ht="12.75">
      <c r="AP803" s="164"/>
    </row>
    <row r="804" ht="12.75">
      <c r="AP804" s="164"/>
    </row>
    <row r="805" ht="12.75">
      <c r="AP805" s="164"/>
    </row>
    <row r="806" ht="12.75">
      <c r="AP806" s="164"/>
    </row>
    <row r="807" ht="12.75">
      <c r="AP807" s="164"/>
    </row>
    <row r="808" ht="12.75">
      <c r="AP808" s="164"/>
    </row>
    <row r="809" ht="12.75">
      <c r="AP809" s="164"/>
    </row>
    <row r="810" ht="12.75">
      <c r="AP810" s="164"/>
    </row>
    <row r="811" ht="12.75">
      <c r="AP811" s="164"/>
    </row>
    <row r="812" ht="12.75">
      <c r="AP812" s="164"/>
    </row>
    <row r="813" ht="12.75">
      <c r="AP813" s="164"/>
    </row>
    <row r="814" ht="12.75">
      <c r="AP814" s="164"/>
    </row>
    <row r="815" ht="12.75">
      <c r="AP815" s="164"/>
    </row>
    <row r="816" ht="12.75">
      <c r="AP816" s="164"/>
    </row>
    <row r="817" ht="12.75">
      <c r="AP817" s="164"/>
    </row>
    <row r="818" ht="12.75">
      <c r="AP818" s="164"/>
    </row>
    <row r="819" ht="12.75">
      <c r="AP819" s="164"/>
    </row>
    <row r="820" ht="12.75">
      <c r="AP820" s="164"/>
    </row>
    <row r="821" ht="12.75">
      <c r="AP821" s="164"/>
    </row>
    <row r="822" ht="12.75">
      <c r="AP822" s="164"/>
    </row>
    <row r="823" ht="12.75">
      <c r="AP823" s="164"/>
    </row>
    <row r="824" ht="12.75">
      <c r="AP824" s="164"/>
    </row>
    <row r="825" ht="12.75">
      <c r="AP825" s="164"/>
    </row>
    <row r="826" ht="12.75">
      <c r="AP826" s="164"/>
    </row>
    <row r="827" ht="12.75">
      <c r="AP827" s="164"/>
    </row>
    <row r="828" ht="12.75">
      <c r="AP828" s="164"/>
    </row>
    <row r="829" ht="12.75">
      <c r="AP829" s="164"/>
    </row>
    <row r="830" ht="12.75">
      <c r="AP830" s="164"/>
    </row>
    <row r="831" ht="12.75">
      <c r="AP831" s="164"/>
    </row>
    <row r="832" ht="12.75">
      <c r="AP832" s="164"/>
    </row>
    <row r="833" ht="12.75">
      <c r="AP833" s="164"/>
    </row>
    <row r="834" ht="12.75">
      <c r="AP834" s="164"/>
    </row>
    <row r="835" ht="12.75">
      <c r="AP835" s="164"/>
    </row>
    <row r="836" ht="12.75">
      <c r="AP836" s="164"/>
    </row>
    <row r="837" ht="12.75">
      <c r="AP837" s="164"/>
    </row>
    <row r="838" ht="12.75">
      <c r="AP838" s="164"/>
    </row>
    <row r="839" ht="12.75">
      <c r="AP839" s="164"/>
    </row>
    <row r="840" ht="12.75">
      <c r="AP840" s="164"/>
    </row>
    <row r="841" ht="12.75">
      <c r="AP841" s="164"/>
    </row>
    <row r="842" ht="12.75">
      <c r="AP842" s="164"/>
    </row>
    <row r="843" ht="12.75">
      <c r="AP843" s="164"/>
    </row>
    <row r="844" ht="12.75">
      <c r="AP844" s="164"/>
    </row>
    <row r="845" ht="12.75">
      <c r="AP845" s="164"/>
    </row>
    <row r="846" ht="12.75">
      <c r="AP846" s="164"/>
    </row>
    <row r="847" ht="12.75">
      <c r="AP847" s="164"/>
    </row>
    <row r="848" ht="12.75">
      <c r="AP848" s="164"/>
    </row>
    <row r="849" ht="12.75">
      <c r="AP849" s="164"/>
    </row>
    <row r="850" ht="12.75">
      <c r="AP850" s="164"/>
    </row>
    <row r="851" ht="12.75">
      <c r="AP851" s="164"/>
    </row>
    <row r="852" ht="12.75">
      <c r="AP852" s="164"/>
    </row>
    <row r="853" ht="12.75">
      <c r="AP853" s="164"/>
    </row>
    <row r="854" ht="12.75">
      <c r="AP854" s="164"/>
    </row>
    <row r="855" ht="12.75">
      <c r="AP855" s="164"/>
    </row>
    <row r="856" ht="12.75">
      <c r="AP856" s="164"/>
    </row>
    <row r="857" ht="12.75">
      <c r="AP857" s="164"/>
    </row>
    <row r="858" ht="12.75">
      <c r="AP858" s="164"/>
    </row>
    <row r="859" ht="12.75">
      <c r="AP859" s="164"/>
    </row>
    <row r="860" ht="12.75">
      <c r="AP860" s="164"/>
    </row>
    <row r="861" ht="12.75">
      <c r="AP861" s="164"/>
    </row>
    <row r="862" ht="12.75">
      <c r="AP862" s="164"/>
    </row>
    <row r="863" ht="12.75">
      <c r="AP863" s="164"/>
    </row>
    <row r="864" ht="12.75">
      <c r="AP864" s="164"/>
    </row>
    <row r="865" ht="12.75">
      <c r="AP865" s="164"/>
    </row>
    <row r="866" ht="12.75">
      <c r="AP866" s="164"/>
    </row>
    <row r="867" ht="12.75">
      <c r="AP867" s="164"/>
    </row>
    <row r="868" ht="12.75">
      <c r="AP868" s="164"/>
    </row>
    <row r="869" ht="12.75">
      <c r="AP869" s="164"/>
    </row>
    <row r="870" ht="12.75">
      <c r="AP870" s="164"/>
    </row>
    <row r="871" ht="12.75">
      <c r="AP871" s="164"/>
    </row>
    <row r="872" ht="12.75">
      <c r="AP872" s="164"/>
    </row>
    <row r="873" ht="12.75">
      <c r="AP873" s="164"/>
    </row>
    <row r="874" ht="12.75">
      <c r="AP874" s="164"/>
    </row>
    <row r="875" ht="12.75">
      <c r="AP875" s="164"/>
    </row>
    <row r="876" ht="12.75">
      <c r="AP876" s="164"/>
    </row>
    <row r="877" ht="12.75">
      <c r="AP877" s="164"/>
    </row>
    <row r="878" ht="12.75">
      <c r="AP878" s="164"/>
    </row>
    <row r="879" ht="12.75">
      <c r="AP879" s="164"/>
    </row>
    <row r="880" ht="12.75">
      <c r="AP880" s="164"/>
    </row>
    <row r="881" ht="12.75">
      <c r="AP881" s="164"/>
    </row>
    <row r="882" ht="12.75">
      <c r="AP882" s="164"/>
    </row>
    <row r="883" ht="12.75">
      <c r="AP883" s="164"/>
    </row>
    <row r="884" ht="12.75">
      <c r="AP884" s="164"/>
    </row>
    <row r="885" ht="12.75">
      <c r="AP885" s="164"/>
    </row>
    <row r="886" ht="12.75">
      <c r="AP886" s="164"/>
    </row>
    <row r="887" ht="12.75">
      <c r="AP887" s="164"/>
    </row>
    <row r="888" ht="12.75">
      <c r="AP888" s="164"/>
    </row>
    <row r="889" ht="12.75">
      <c r="AP889" s="164"/>
    </row>
    <row r="890" ht="12.75">
      <c r="AP890" s="164"/>
    </row>
    <row r="891" ht="12.75">
      <c r="AP891" s="164"/>
    </row>
    <row r="892" ht="12.75">
      <c r="AP892" s="164"/>
    </row>
    <row r="893" ht="12.75">
      <c r="AP893" s="164"/>
    </row>
    <row r="894" ht="12.75">
      <c r="AP894" s="164"/>
    </row>
    <row r="895" ht="12.75">
      <c r="AP895" s="164"/>
    </row>
    <row r="896" ht="12.75">
      <c r="AP896" s="164"/>
    </row>
    <row r="897" ht="12.75">
      <c r="AP897" s="164"/>
    </row>
    <row r="898" ht="12.75">
      <c r="AP898" s="164"/>
    </row>
    <row r="899" ht="12.75">
      <c r="AP899" s="164"/>
    </row>
    <row r="900" ht="12.75">
      <c r="AP900" s="164"/>
    </row>
    <row r="901" ht="12.75">
      <c r="AP901" s="164"/>
    </row>
    <row r="902" ht="12.75">
      <c r="AP902" s="164"/>
    </row>
    <row r="903" ht="12.75">
      <c r="AP903" s="164"/>
    </row>
    <row r="904" ht="12.75">
      <c r="AP904" s="164"/>
    </row>
    <row r="905" ht="12.75">
      <c r="AP905" s="164"/>
    </row>
    <row r="906" ht="12.75">
      <c r="AP906" s="164"/>
    </row>
    <row r="907" ht="12.75">
      <c r="AP907" s="164"/>
    </row>
    <row r="908" ht="12.75">
      <c r="AP908" s="164"/>
    </row>
    <row r="909" ht="12.75">
      <c r="AP909" s="164"/>
    </row>
    <row r="910" ht="12.75">
      <c r="AP910" s="164"/>
    </row>
    <row r="911" ht="12.75">
      <c r="AP911" s="164"/>
    </row>
    <row r="912" ht="12.75">
      <c r="AP912" s="164"/>
    </row>
    <row r="913" ht="12.75">
      <c r="AP913" s="164"/>
    </row>
    <row r="914" ht="12.75">
      <c r="AP914" s="164"/>
    </row>
    <row r="915" ht="12.75">
      <c r="AP915" s="164"/>
    </row>
    <row r="916" ht="12.75">
      <c r="AP916" s="164"/>
    </row>
    <row r="917" ht="12.75">
      <c r="AP917" s="164"/>
    </row>
    <row r="918" ht="12.75">
      <c r="AP918" s="164"/>
    </row>
    <row r="919" ht="12.75">
      <c r="AP919" s="164"/>
    </row>
    <row r="920" ht="12.75">
      <c r="AP920" s="164"/>
    </row>
    <row r="921" ht="12.75">
      <c r="AP921" s="164"/>
    </row>
    <row r="922" ht="12.75">
      <c r="AP922" s="164"/>
    </row>
    <row r="923" ht="12.75">
      <c r="AP923" s="164"/>
    </row>
    <row r="924" ht="12.75">
      <c r="AP924" s="164"/>
    </row>
    <row r="925" ht="12.75">
      <c r="AP925" s="164"/>
    </row>
    <row r="926" ht="12.75">
      <c r="AP926" s="164"/>
    </row>
    <row r="927" ht="12.75">
      <c r="AP927" s="164"/>
    </row>
    <row r="928" ht="12.75">
      <c r="AP928" s="164"/>
    </row>
    <row r="929" ht="12.75">
      <c r="AP929" s="164"/>
    </row>
    <row r="930" ht="12.75">
      <c r="AP930" s="164"/>
    </row>
    <row r="931" ht="12.75">
      <c r="AP931" s="164"/>
    </row>
    <row r="932" ht="12.75">
      <c r="AP932" s="164"/>
    </row>
    <row r="933" ht="12.75">
      <c r="AP933" s="164"/>
    </row>
    <row r="934" ht="12.75">
      <c r="AP934" s="164"/>
    </row>
    <row r="935" ht="12.75">
      <c r="AP935" s="164"/>
    </row>
    <row r="936" ht="12.75">
      <c r="AP936" s="164"/>
    </row>
    <row r="937" ht="12.75">
      <c r="AP937" s="164"/>
    </row>
    <row r="938" ht="12.75">
      <c r="AP938" s="164"/>
    </row>
    <row r="939" ht="12.75">
      <c r="AP939" s="164"/>
    </row>
    <row r="940" ht="12.75">
      <c r="AP940" s="164"/>
    </row>
    <row r="941" ht="12.75">
      <c r="AP941" s="164"/>
    </row>
    <row r="942" ht="12.75">
      <c r="AP942" s="164"/>
    </row>
    <row r="943" ht="12.75">
      <c r="AP943" s="164"/>
    </row>
    <row r="944" ht="12.75">
      <c r="AP944" s="164"/>
    </row>
    <row r="945" ht="12.75">
      <c r="AP945" s="164"/>
    </row>
    <row r="946" ht="12.75">
      <c r="AP946" s="164"/>
    </row>
    <row r="947" ht="12.75">
      <c r="AP947" s="164"/>
    </row>
    <row r="948" ht="12.75">
      <c r="AP948" s="164"/>
    </row>
    <row r="949" ht="12.75">
      <c r="AP949" s="164"/>
    </row>
    <row r="950" ht="12.75">
      <c r="AP950" s="164"/>
    </row>
    <row r="951" ht="12.75">
      <c r="AP951" s="164"/>
    </row>
    <row r="952" ht="12.75">
      <c r="AP952" s="164"/>
    </row>
    <row r="953" ht="12.75">
      <c r="AP953" s="164"/>
    </row>
    <row r="954" ht="12.75">
      <c r="AP954" s="164"/>
    </row>
    <row r="955" ht="12.75">
      <c r="AP955" s="164"/>
    </row>
    <row r="956" ht="12.75">
      <c r="AP956" s="164"/>
    </row>
    <row r="957" ht="12.75">
      <c r="AP957" s="164"/>
    </row>
    <row r="958" ht="12.75">
      <c r="AP958" s="164"/>
    </row>
    <row r="959" ht="12.75">
      <c r="AP959" s="164"/>
    </row>
    <row r="960" ht="12.75">
      <c r="AP960" s="164"/>
    </row>
    <row r="961" ht="12.75">
      <c r="AP961" s="164"/>
    </row>
    <row r="962" ht="12.75">
      <c r="AP962" s="164"/>
    </row>
    <row r="963" ht="12.75">
      <c r="AP963" s="164"/>
    </row>
    <row r="964" ht="12.75">
      <c r="AP964" s="164"/>
    </row>
    <row r="965" ht="12.75">
      <c r="AP965" s="164"/>
    </row>
    <row r="966" ht="12.75">
      <c r="AP966" s="164"/>
    </row>
    <row r="967" ht="12.75">
      <c r="AP967" s="164"/>
    </row>
    <row r="968" ht="12.75">
      <c r="AP968" s="164"/>
    </row>
    <row r="969" ht="12.75">
      <c r="AP969" s="164"/>
    </row>
    <row r="970" ht="12.75">
      <c r="AP970" s="164"/>
    </row>
    <row r="971" ht="12.75">
      <c r="AP971" s="164"/>
    </row>
    <row r="972" ht="12.75">
      <c r="AP972" s="164"/>
    </row>
    <row r="973" ht="12.75">
      <c r="AP973" s="164"/>
    </row>
    <row r="974" ht="12.75">
      <c r="AP974" s="164"/>
    </row>
    <row r="975" ht="12.75">
      <c r="AP975" s="164"/>
    </row>
    <row r="976" ht="12.75">
      <c r="AP976" s="164"/>
    </row>
    <row r="977" ht="12.75">
      <c r="AP977" s="164"/>
    </row>
    <row r="978" ht="12.75">
      <c r="AP978" s="164"/>
    </row>
    <row r="979" ht="12.75">
      <c r="AP979" s="164"/>
    </row>
    <row r="980" ht="12.75">
      <c r="AP980" s="164"/>
    </row>
    <row r="981" ht="12.75">
      <c r="AP981" s="164"/>
    </row>
    <row r="982" ht="12.75">
      <c r="AP982" s="164"/>
    </row>
    <row r="983" ht="12.75">
      <c r="AP983" s="164"/>
    </row>
    <row r="984" ht="12.75">
      <c r="AP984" s="164"/>
    </row>
    <row r="985" ht="12.75">
      <c r="AP985" s="164"/>
    </row>
    <row r="986" ht="12.75">
      <c r="AP986" s="164"/>
    </row>
    <row r="987" ht="12.75">
      <c r="AP987" s="164"/>
    </row>
    <row r="988" ht="12.75">
      <c r="AP988" s="164"/>
    </row>
    <row r="989" ht="12.75">
      <c r="AP989" s="164"/>
    </row>
    <row r="990" ht="12.75">
      <c r="AP990" s="164"/>
    </row>
    <row r="991" ht="12.75">
      <c r="AP991" s="164"/>
    </row>
    <row r="992" ht="12.75">
      <c r="AP992" s="164"/>
    </row>
    <row r="993" ht="12.75">
      <c r="AP993" s="164"/>
    </row>
    <row r="994" ht="12.75">
      <c r="AP994" s="164"/>
    </row>
    <row r="995" ht="12.75">
      <c r="AP995" s="164"/>
    </row>
    <row r="996" ht="12.75">
      <c r="AP996" s="164"/>
    </row>
    <row r="997" ht="12.75">
      <c r="AP997" s="164"/>
    </row>
    <row r="998" ht="12.75">
      <c r="AP998" s="164"/>
    </row>
    <row r="999" ht="12.75">
      <c r="AP999" s="164"/>
    </row>
    <row r="1000" ht="12.75">
      <c r="AP1000" s="164"/>
    </row>
    <row r="1001" ht="12.75">
      <c r="AP1001" s="164"/>
    </row>
    <row r="1002" ht="12.75">
      <c r="AP1002" s="164"/>
    </row>
    <row r="1003" ht="12.75">
      <c r="AP1003" s="164"/>
    </row>
    <row r="1004" ht="12.75">
      <c r="AP1004" s="164"/>
    </row>
    <row r="1005" ht="12.75">
      <c r="AP1005" s="164"/>
    </row>
    <row r="1006" ht="12.75">
      <c r="AP1006" s="164"/>
    </row>
    <row r="1007" ht="12.75">
      <c r="AP1007" s="164"/>
    </row>
    <row r="1008" ht="12.75">
      <c r="AP1008" s="164"/>
    </row>
    <row r="1009" ht="12.75">
      <c r="AP1009" s="164"/>
    </row>
    <row r="1010" ht="12.75">
      <c r="AP1010" s="164"/>
    </row>
    <row r="1011" ht="12.75">
      <c r="AP1011" s="164"/>
    </row>
    <row r="1012" ht="12.75">
      <c r="AP1012" s="164"/>
    </row>
    <row r="1013" ht="12.75">
      <c r="AP1013" s="164"/>
    </row>
    <row r="1014" ht="12.75">
      <c r="AP1014" s="164"/>
    </row>
    <row r="1015" ht="12.75">
      <c r="AP1015" s="164"/>
    </row>
    <row r="1016" ht="12.75">
      <c r="AP1016" s="164"/>
    </row>
    <row r="1017" ht="12.75">
      <c r="AP1017" s="164"/>
    </row>
    <row r="1018" ht="12.75">
      <c r="AP1018" s="164"/>
    </row>
    <row r="1019" ht="12.75">
      <c r="AP1019" s="164"/>
    </row>
    <row r="1020" ht="12.75">
      <c r="AP1020" s="164"/>
    </row>
    <row r="1021" ht="12.75">
      <c r="AP1021" s="164"/>
    </row>
    <row r="1022" ht="12.75">
      <c r="AP1022" s="164"/>
    </row>
    <row r="1023" ht="12.75">
      <c r="AP1023" s="164"/>
    </row>
    <row r="1024" ht="12.75">
      <c r="AP1024" s="164"/>
    </row>
    <row r="1025" ht="12.75">
      <c r="AP1025" s="164"/>
    </row>
    <row r="1026" ht="12.75">
      <c r="AP1026" s="164"/>
    </row>
    <row r="1027" ht="12.75">
      <c r="AP1027" s="164"/>
    </row>
    <row r="1028" ht="12.75">
      <c r="AP1028" s="164"/>
    </row>
    <row r="1029" ht="12.75">
      <c r="AP1029" s="164"/>
    </row>
    <row r="1030" ht="12.75">
      <c r="AP1030" s="164"/>
    </row>
    <row r="1031" ht="12.75">
      <c r="AP1031" s="164"/>
    </row>
    <row r="1032" ht="12.75">
      <c r="AP1032" s="164"/>
    </row>
    <row r="1033" ht="12.75">
      <c r="AP1033" s="164"/>
    </row>
    <row r="1034" ht="12.75">
      <c r="AP1034" s="164"/>
    </row>
    <row r="1035" ht="12.75">
      <c r="AP1035" s="164"/>
    </row>
    <row r="1036" ht="12.75">
      <c r="AP1036" s="164"/>
    </row>
    <row r="1037" ht="12.75">
      <c r="AP1037" s="164"/>
    </row>
    <row r="1038" ht="12.75">
      <c r="AP1038" s="164"/>
    </row>
    <row r="1039" ht="12.75">
      <c r="AP1039" s="164"/>
    </row>
    <row r="1040" ht="12.75">
      <c r="AP1040" s="164"/>
    </row>
    <row r="1041" ht="12.75">
      <c r="AP1041" s="164"/>
    </row>
    <row r="1042" ht="12.75">
      <c r="AP1042" s="164"/>
    </row>
    <row r="1043" ht="12.75">
      <c r="AP1043" s="164"/>
    </row>
    <row r="1044" ht="12.75">
      <c r="AP1044" s="164"/>
    </row>
    <row r="1045" ht="12.75">
      <c r="AP1045" s="164"/>
    </row>
    <row r="1046" ht="12.75">
      <c r="AP1046" s="164"/>
    </row>
    <row r="1047" ht="12.75">
      <c r="AP1047" s="164"/>
    </row>
    <row r="1048" ht="12.75">
      <c r="AP1048" s="164"/>
    </row>
    <row r="1049" ht="12.75">
      <c r="AP1049" s="164"/>
    </row>
    <row r="1050" ht="12.75">
      <c r="AP1050" s="164"/>
    </row>
    <row r="1051" ht="12.75">
      <c r="AP1051" s="164"/>
    </row>
    <row r="1052" ht="12.75">
      <c r="AP1052" s="164"/>
    </row>
    <row r="1053" ht="12.75">
      <c r="AP1053" s="164"/>
    </row>
    <row r="1054" ht="12.75">
      <c r="AP1054" s="164"/>
    </row>
    <row r="1055" ht="12.75">
      <c r="AP1055" s="164"/>
    </row>
    <row r="1056" ht="12.75">
      <c r="AP1056" s="164"/>
    </row>
    <row r="1057" ht="12.75">
      <c r="AP1057" s="164"/>
    </row>
    <row r="1058" ht="12.75">
      <c r="AP1058" s="164"/>
    </row>
    <row r="1059" ht="12.75">
      <c r="AP1059" s="164"/>
    </row>
    <row r="1060" ht="12.75">
      <c r="AP1060" s="164"/>
    </row>
    <row r="1061" ht="12.75">
      <c r="AP1061" s="164"/>
    </row>
    <row r="1062" ht="12.75">
      <c r="AP1062" s="164"/>
    </row>
    <row r="1063" ht="12.75">
      <c r="AP1063" s="164"/>
    </row>
    <row r="1064" ht="12.75">
      <c r="AP1064" s="164"/>
    </row>
    <row r="1065" ht="12.75">
      <c r="AP1065" s="164"/>
    </row>
    <row r="1066" ht="12.75">
      <c r="AP1066" s="164"/>
    </row>
    <row r="1067" ht="12.75">
      <c r="AP1067" s="164"/>
    </row>
    <row r="1068" ht="12.75">
      <c r="AP1068" s="164"/>
    </row>
    <row r="1069" ht="12.75">
      <c r="AP1069" s="164"/>
    </row>
    <row r="1070" ht="12.75">
      <c r="AP1070" s="164"/>
    </row>
    <row r="1071" ht="12.75">
      <c r="AP1071" s="164"/>
    </row>
    <row r="1072" ht="12.75">
      <c r="AP1072" s="164"/>
    </row>
    <row r="1073" ht="12.75">
      <c r="AP1073" s="164"/>
    </row>
    <row r="1074" ht="12.75">
      <c r="AP1074" s="164"/>
    </row>
    <row r="1075" ht="12.75">
      <c r="AP1075" s="164"/>
    </row>
    <row r="1076" ht="12.75">
      <c r="AP1076" s="164"/>
    </row>
    <row r="1077" ht="12.75">
      <c r="AP1077" s="164"/>
    </row>
    <row r="1078" ht="12.75">
      <c r="AP1078" s="164"/>
    </row>
    <row r="1079" ht="12.75">
      <c r="AP1079" s="164"/>
    </row>
    <row r="1080" ht="12.75">
      <c r="AP1080" s="164"/>
    </row>
    <row r="1081" ht="12.75">
      <c r="AP1081" s="164"/>
    </row>
    <row r="1082" ht="12.75">
      <c r="AP1082" s="164"/>
    </row>
    <row r="1083" ht="12.75">
      <c r="AP1083" s="164"/>
    </row>
    <row r="1084" ht="12.75">
      <c r="AP1084" s="164"/>
    </row>
    <row r="1085" ht="12.75">
      <c r="AP1085" s="164"/>
    </row>
    <row r="1086" ht="12.75">
      <c r="AP1086" s="164"/>
    </row>
    <row r="1087" ht="12.75">
      <c r="AP1087" s="164"/>
    </row>
    <row r="1088" ht="12.75">
      <c r="AP1088" s="164"/>
    </row>
    <row r="1089" ht="12.75">
      <c r="AP1089" s="164"/>
    </row>
    <row r="1090" ht="12.75">
      <c r="AP1090" s="164"/>
    </row>
    <row r="1091" ht="12.75">
      <c r="AP1091" s="164"/>
    </row>
    <row r="1092" ht="12.75">
      <c r="AP1092" s="164"/>
    </row>
    <row r="1093" ht="12.75">
      <c r="AP1093" s="164"/>
    </row>
    <row r="1094" ht="12.75">
      <c r="AP1094" s="164"/>
    </row>
    <row r="1095" ht="12.75">
      <c r="AP1095" s="164"/>
    </row>
    <row r="1096" ht="12.75">
      <c r="AP1096" s="164"/>
    </row>
    <row r="1097" ht="12.75">
      <c r="AP1097" s="164"/>
    </row>
    <row r="1098" ht="12.75">
      <c r="AP1098" s="164"/>
    </row>
    <row r="1099" ht="12.75">
      <c r="AP1099" s="164"/>
    </row>
    <row r="1100" ht="12.75">
      <c r="AP1100" s="164"/>
    </row>
    <row r="1101" ht="12.75">
      <c r="AP1101" s="164"/>
    </row>
    <row r="1102" ht="12.75">
      <c r="AP1102" s="164"/>
    </row>
    <row r="1103" ht="12.75">
      <c r="AP1103" s="164"/>
    </row>
    <row r="1104" ht="12.75">
      <c r="AP1104" s="164"/>
    </row>
    <row r="1105" ht="12.75">
      <c r="AP1105" s="164"/>
    </row>
    <row r="1106" ht="12.75">
      <c r="AP1106" s="164"/>
    </row>
    <row r="1107" ht="12.75">
      <c r="AP1107" s="164"/>
    </row>
    <row r="1108" ht="12.75">
      <c r="AP1108" s="164"/>
    </row>
    <row r="1109" ht="12.75">
      <c r="AP1109" s="164"/>
    </row>
    <row r="1110" ht="12.75">
      <c r="AP1110" s="164"/>
    </row>
    <row r="1111" ht="12.75">
      <c r="AP1111" s="164"/>
    </row>
    <row r="1112" ht="12.75">
      <c r="AP1112" s="164"/>
    </row>
    <row r="1113" ht="12.75">
      <c r="AP1113" s="164"/>
    </row>
    <row r="1114" ht="12.75">
      <c r="AP1114" s="164"/>
    </row>
    <row r="1115" ht="12.75">
      <c r="AP1115" s="164"/>
    </row>
    <row r="1116" ht="12.75">
      <c r="AP1116" s="164"/>
    </row>
    <row r="1117" ht="12.75">
      <c r="AP1117" s="164"/>
    </row>
    <row r="1118" ht="12.75">
      <c r="AP1118" s="164"/>
    </row>
    <row r="1119" ht="12.75">
      <c r="AP1119" s="164"/>
    </row>
    <row r="1120" ht="12.75">
      <c r="AP1120" s="164"/>
    </row>
    <row r="1121" ht="12.75">
      <c r="AP1121" s="164"/>
    </row>
    <row r="1122" ht="12.75">
      <c r="AP1122" s="164"/>
    </row>
    <row r="1123" ht="12.75">
      <c r="AP1123" s="164"/>
    </row>
    <row r="1124" ht="12.75">
      <c r="AP1124" s="164"/>
    </row>
    <row r="1125" ht="12.75">
      <c r="AP1125" s="164"/>
    </row>
    <row r="1126" ht="12.75">
      <c r="AP1126" s="164"/>
    </row>
    <row r="1127" ht="12.75">
      <c r="AP1127" s="164"/>
    </row>
    <row r="1128" ht="12.75">
      <c r="AP1128" s="164"/>
    </row>
    <row r="1129" ht="12.75">
      <c r="AP1129" s="164"/>
    </row>
    <row r="1130" ht="12.75">
      <c r="AP1130" s="164"/>
    </row>
    <row r="1131" ht="12.75">
      <c r="AP1131" s="164"/>
    </row>
    <row r="1132" ht="12.75">
      <c r="AP1132" s="164"/>
    </row>
    <row r="1133" ht="12.75">
      <c r="AP1133" s="164"/>
    </row>
    <row r="1134" ht="12.75">
      <c r="AP1134" s="164"/>
    </row>
    <row r="1135" ht="12.75">
      <c r="AP1135" s="164"/>
    </row>
    <row r="1136" ht="12.75">
      <c r="AP1136" s="164"/>
    </row>
    <row r="1137" ht="12.75">
      <c r="AP1137" s="164"/>
    </row>
    <row r="1138" ht="12.75">
      <c r="AP1138" s="164"/>
    </row>
    <row r="1139" ht="12.75">
      <c r="AP1139" s="164"/>
    </row>
    <row r="1140" ht="12.75">
      <c r="AP1140" s="164"/>
    </row>
    <row r="1141" ht="12.75">
      <c r="AP1141" s="164"/>
    </row>
    <row r="1142" ht="12.75">
      <c r="AP1142" s="164"/>
    </row>
    <row r="1143" ht="12.75">
      <c r="AP1143" s="164"/>
    </row>
    <row r="1144" ht="12.75">
      <c r="AP1144" s="164"/>
    </row>
    <row r="1145" ht="12.75">
      <c r="AP1145" s="164"/>
    </row>
    <row r="1146" ht="12.75">
      <c r="AP1146" s="164"/>
    </row>
    <row r="1147" ht="12.75">
      <c r="AP1147" s="164"/>
    </row>
    <row r="1148" ht="12.75">
      <c r="AP1148" s="164"/>
    </row>
    <row r="1149" ht="12.75">
      <c r="AP1149" s="164"/>
    </row>
    <row r="1150" ht="12.75">
      <c r="AP1150" s="164"/>
    </row>
    <row r="1151" ht="12.75">
      <c r="AP1151" s="164"/>
    </row>
    <row r="1152" ht="12.75">
      <c r="AP1152" s="164"/>
    </row>
    <row r="1153" ht="12.75">
      <c r="AP1153" s="164"/>
    </row>
    <row r="1154" ht="12.75">
      <c r="AP1154" s="164"/>
    </row>
    <row r="1155" ht="12.75">
      <c r="AP1155" s="164"/>
    </row>
    <row r="1156" ht="12.75">
      <c r="AP1156" s="164"/>
    </row>
    <row r="1157" ht="12.75">
      <c r="AP1157" s="164"/>
    </row>
    <row r="1158" ht="12.75">
      <c r="AP1158" s="164"/>
    </row>
    <row r="1159" ht="12.75">
      <c r="AP1159" s="164"/>
    </row>
    <row r="1160" ht="12.75">
      <c r="AP1160" s="164"/>
    </row>
    <row r="1161" ht="12.75">
      <c r="AP1161" s="164"/>
    </row>
    <row r="1162" ht="12.75">
      <c r="AP1162" s="164"/>
    </row>
    <row r="1163" ht="12.75">
      <c r="AP1163" s="164"/>
    </row>
    <row r="1164" ht="12.75">
      <c r="AP1164" s="164"/>
    </row>
    <row r="1165" ht="12.75">
      <c r="AP1165" s="164"/>
    </row>
    <row r="1166" ht="12.75">
      <c r="AP1166" s="164"/>
    </row>
    <row r="1167" ht="12.75">
      <c r="AP1167" s="164"/>
    </row>
    <row r="1168" ht="12.75">
      <c r="AP1168" s="164"/>
    </row>
    <row r="1169" ht="12.75">
      <c r="AP1169" s="164"/>
    </row>
    <row r="1170" ht="12.75">
      <c r="AP1170" s="164"/>
    </row>
    <row r="1171" ht="12.75">
      <c r="AP1171" s="164"/>
    </row>
    <row r="1172" ht="12.75">
      <c r="AP1172" s="164"/>
    </row>
    <row r="1173" ht="12.75">
      <c r="AP1173" s="164"/>
    </row>
    <row r="1174" ht="12.75">
      <c r="AP1174" s="164"/>
    </row>
    <row r="1175" ht="12.75">
      <c r="AP1175" s="164"/>
    </row>
    <row r="1176" ht="12.75">
      <c r="AP1176" s="164"/>
    </row>
    <row r="1177" ht="12.75">
      <c r="AP1177" s="164"/>
    </row>
    <row r="1178" ht="12.75">
      <c r="AP1178" s="164"/>
    </row>
    <row r="1179" ht="12.75">
      <c r="AP1179" s="164"/>
    </row>
    <row r="1180" ht="12.75">
      <c r="AP1180" s="164"/>
    </row>
    <row r="1181" ht="12.75">
      <c r="AP1181" s="164"/>
    </row>
    <row r="1182" ht="12.75">
      <c r="AP1182" s="164"/>
    </row>
    <row r="1183" ht="12.75">
      <c r="AP1183" s="164"/>
    </row>
    <row r="1184" ht="12.75">
      <c r="AP1184" s="164"/>
    </row>
    <row r="1185" ht="12.75">
      <c r="AP1185" s="164"/>
    </row>
    <row r="1186" ht="12.75">
      <c r="AP1186" s="164"/>
    </row>
    <row r="1187" ht="12.75">
      <c r="AP1187" s="164"/>
    </row>
    <row r="1188" ht="12.75">
      <c r="AP1188" s="164"/>
    </row>
    <row r="1189" ht="12.75">
      <c r="AP1189" s="164"/>
    </row>
    <row r="1190" ht="12.75">
      <c r="AP1190" s="164"/>
    </row>
    <row r="1191" ht="12.75">
      <c r="AP1191" s="164"/>
    </row>
    <row r="1192" ht="12.75">
      <c r="AP1192" s="164"/>
    </row>
    <row r="1193" ht="12.75">
      <c r="AP1193" s="164"/>
    </row>
    <row r="1194" ht="12.75">
      <c r="AP1194" s="164"/>
    </row>
    <row r="1195" ht="12.75">
      <c r="AP1195" s="164"/>
    </row>
    <row r="1196" ht="12.75">
      <c r="AP1196" s="164"/>
    </row>
    <row r="1197" ht="12.75">
      <c r="AP1197" s="164"/>
    </row>
    <row r="1198" ht="12.75">
      <c r="AP1198" s="164"/>
    </row>
    <row r="1199" ht="12.75">
      <c r="AP1199" s="164"/>
    </row>
    <row r="1200" ht="12.75">
      <c r="AP1200" s="164"/>
    </row>
    <row r="1201" ht="12.75">
      <c r="AP1201" s="164"/>
    </row>
    <row r="1202" ht="12.75">
      <c r="AP1202" s="164"/>
    </row>
    <row r="1203" ht="12.75">
      <c r="AP1203" s="164"/>
    </row>
    <row r="1204" ht="12.75">
      <c r="AP1204" s="164"/>
    </row>
    <row r="1205" ht="12.75">
      <c r="AP1205" s="164"/>
    </row>
    <row r="1206" ht="12.75">
      <c r="AP1206" s="164"/>
    </row>
    <row r="1207" ht="12.75">
      <c r="AP1207" s="164"/>
    </row>
    <row r="1208" ht="12.75">
      <c r="AP1208" s="164"/>
    </row>
    <row r="1209" ht="12.75">
      <c r="AP1209" s="164"/>
    </row>
    <row r="1210" ht="12.75">
      <c r="AP1210" s="164"/>
    </row>
    <row r="1211" ht="12.75">
      <c r="AP1211" s="164"/>
    </row>
    <row r="1212" ht="12.75">
      <c r="AP1212" s="164"/>
    </row>
    <row r="1213" ht="12.75">
      <c r="AP1213" s="164"/>
    </row>
    <row r="1214" ht="12.75">
      <c r="AP1214" s="164"/>
    </row>
    <row r="1215" ht="12.75">
      <c r="AP1215" s="164"/>
    </row>
    <row r="1216" ht="12.75">
      <c r="AP1216" s="164"/>
    </row>
    <row r="1217" ht="12.75">
      <c r="AP1217" s="164"/>
    </row>
    <row r="1218" ht="12.75">
      <c r="AP1218" s="164"/>
    </row>
    <row r="1219" ht="12.75">
      <c r="AP1219" s="164"/>
    </row>
    <row r="1220" ht="12.75">
      <c r="AP1220" s="164"/>
    </row>
    <row r="1221" ht="12.75">
      <c r="AP1221" s="164"/>
    </row>
    <row r="1222" ht="12.75">
      <c r="AP1222" s="164"/>
    </row>
    <row r="1223" ht="12.75">
      <c r="AP1223" s="164"/>
    </row>
    <row r="1224" ht="12.75">
      <c r="AP1224" s="164"/>
    </row>
    <row r="1225" ht="12.75">
      <c r="AP1225" s="164"/>
    </row>
    <row r="1226" ht="12.75">
      <c r="AP1226" s="164"/>
    </row>
    <row r="1227" ht="12.75">
      <c r="AP1227" s="164"/>
    </row>
    <row r="1228" ht="12.75">
      <c r="AP1228" s="164"/>
    </row>
    <row r="1229" ht="12.75">
      <c r="AP1229" s="164"/>
    </row>
    <row r="1230" ht="12.75">
      <c r="AP1230" s="164"/>
    </row>
    <row r="1231" ht="12.75">
      <c r="AP1231" s="164"/>
    </row>
    <row r="1232" ht="12.75">
      <c r="AP1232" s="164"/>
    </row>
    <row r="1233" ht="12.75">
      <c r="AP1233" s="164"/>
    </row>
    <row r="1234" ht="12.75">
      <c r="AP1234" s="164"/>
    </row>
    <row r="1235" ht="12.75">
      <c r="AP1235" s="164"/>
    </row>
    <row r="1236" ht="12.75">
      <c r="AP1236" s="164"/>
    </row>
    <row r="1237" ht="12.75">
      <c r="AP1237" s="164"/>
    </row>
    <row r="1238" ht="12.75">
      <c r="AP1238" s="164"/>
    </row>
    <row r="1239" ht="12.75">
      <c r="AP1239" s="164"/>
    </row>
    <row r="1240" ht="12.75">
      <c r="AP1240" s="164"/>
    </row>
    <row r="1241" ht="12.75">
      <c r="AP1241" s="164"/>
    </row>
    <row r="1242" ht="12.75">
      <c r="AP1242" s="164"/>
    </row>
    <row r="1243" ht="12.75">
      <c r="AP1243" s="164"/>
    </row>
    <row r="1244" ht="12.75">
      <c r="AP1244" s="164"/>
    </row>
    <row r="1245" ht="12.75">
      <c r="AP1245" s="164"/>
    </row>
    <row r="1246" ht="12.75">
      <c r="AP1246" s="164"/>
    </row>
    <row r="1247" ht="12.75">
      <c r="AP1247" s="164"/>
    </row>
    <row r="1248" ht="12.75">
      <c r="AP1248" s="164"/>
    </row>
    <row r="1249" ht="12.75">
      <c r="AP1249" s="164"/>
    </row>
    <row r="1250" ht="12.75">
      <c r="AP1250" s="164"/>
    </row>
    <row r="1251" ht="12.75">
      <c r="AP1251" s="164"/>
    </row>
    <row r="1252" ht="12.75">
      <c r="AP1252" s="164"/>
    </row>
    <row r="1253" ht="12.75">
      <c r="AP1253" s="164"/>
    </row>
    <row r="1254" ht="12.75">
      <c r="AP1254" s="164"/>
    </row>
    <row r="1255" ht="12.75">
      <c r="AP1255" s="164"/>
    </row>
    <row r="1256" ht="12.75">
      <c r="AP1256" s="164"/>
    </row>
    <row r="1257" ht="12.75">
      <c r="AP1257" s="164"/>
    </row>
    <row r="1258" ht="12.75">
      <c r="AP1258" s="164"/>
    </row>
    <row r="1259" ht="12.75">
      <c r="AP1259" s="164"/>
    </row>
    <row r="1260" ht="12.75">
      <c r="AP1260" s="164"/>
    </row>
    <row r="1261" ht="12.75">
      <c r="AP1261" s="164"/>
    </row>
    <row r="1262" ht="12.75">
      <c r="AP1262" s="164"/>
    </row>
    <row r="1263" ht="12.75">
      <c r="AP1263" s="164"/>
    </row>
    <row r="1264" ht="12.75">
      <c r="AP1264" s="164"/>
    </row>
    <row r="1265" ht="12.75">
      <c r="AP1265" s="164"/>
    </row>
    <row r="1266" ht="12.75">
      <c r="AP1266" s="164"/>
    </row>
    <row r="1267" ht="12.75">
      <c r="AP1267" s="164"/>
    </row>
    <row r="1268" ht="12.75">
      <c r="AP1268" s="164"/>
    </row>
    <row r="1269" ht="12.75">
      <c r="AP1269" s="164"/>
    </row>
    <row r="1270" ht="12.75">
      <c r="AP1270" s="164"/>
    </row>
    <row r="1271" ht="12.75">
      <c r="AP1271" s="164"/>
    </row>
    <row r="1272" ht="12.75">
      <c r="AP1272" s="164"/>
    </row>
    <row r="1273" ht="12.75">
      <c r="AP1273" s="164"/>
    </row>
    <row r="1274" ht="12.75">
      <c r="AP1274" s="164"/>
    </row>
    <row r="1275" ht="12.75">
      <c r="AP1275" s="164"/>
    </row>
    <row r="1276" ht="12.75">
      <c r="AP1276" s="164"/>
    </row>
    <row r="1277" ht="12.75">
      <c r="AP1277" s="164"/>
    </row>
    <row r="1278" ht="12.75">
      <c r="AP1278" s="164"/>
    </row>
    <row r="1279" ht="12.75">
      <c r="AP1279" s="164"/>
    </row>
    <row r="1280" ht="12.75">
      <c r="AP1280" s="164"/>
    </row>
    <row r="1281" ht="12.75">
      <c r="AP1281" s="164"/>
    </row>
    <row r="1282" ht="12.75">
      <c r="AP1282" s="164"/>
    </row>
    <row r="1283" ht="12.75">
      <c r="AP1283" s="164"/>
    </row>
    <row r="1284" ht="12.75">
      <c r="AP1284" s="164"/>
    </row>
    <row r="1285" ht="12.75">
      <c r="AP1285" s="164"/>
    </row>
    <row r="1286" ht="12.75">
      <c r="AP1286" s="164"/>
    </row>
    <row r="1287" ht="12.75">
      <c r="AP1287" s="164"/>
    </row>
    <row r="1288" ht="12.75">
      <c r="AP1288" s="164"/>
    </row>
    <row r="1289" ht="12.75">
      <c r="AP1289" s="164"/>
    </row>
    <row r="1290" ht="12.75">
      <c r="AP1290" s="164"/>
    </row>
    <row r="1291" ht="12.75">
      <c r="AP1291" s="164"/>
    </row>
    <row r="1292" ht="12.75">
      <c r="AP1292" s="164"/>
    </row>
    <row r="1293" ht="12.75">
      <c r="AP1293" s="164"/>
    </row>
    <row r="1294" ht="12.75">
      <c r="AP1294" s="164"/>
    </row>
    <row r="1295" ht="12.75">
      <c r="AP1295" s="164"/>
    </row>
    <row r="1296" ht="12.75">
      <c r="AP1296" s="164"/>
    </row>
    <row r="1297" ht="12.75">
      <c r="AP1297" s="164"/>
    </row>
    <row r="1298" ht="12.75">
      <c r="AP1298" s="164"/>
    </row>
    <row r="1299" ht="12.75">
      <c r="AP1299" s="164"/>
    </row>
    <row r="1300" ht="12.75">
      <c r="AP1300" s="164"/>
    </row>
    <row r="1301" ht="12.75">
      <c r="AP1301" s="164"/>
    </row>
    <row r="1302" ht="12.75">
      <c r="AP1302" s="164"/>
    </row>
    <row r="1303" ht="12.75">
      <c r="AP1303" s="164"/>
    </row>
  </sheetData>
  <sheetProtection selectLockedCells="1" selectUnlockedCells="1"/>
  <mergeCells count="9">
    <mergeCell ref="A1:B5"/>
    <mergeCell ref="C1:AO5"/>
    <mergeCell ref="A6:A8"/>
    <mergeCell ref="B6:B8"/>
    <mergeCell ref="C6:F7"/>
    <mergeCell ref="G6:R7"/>
    <mergeCell ref="S6:W7"/>
    <mergeCell ref="X6:AJ7"/>
    <mergeCell ref="AK6:AO7"/>
  </mergeCells>
  <printOptions/>
  <pageMargins left="0.3541666666666667" right="0.15763888888888888" top="0.9840277777777777" bottom="0.9840277777777777" header="0.5118055555555555" footer="0.5118055555555555"/>
  <pageSetup fitToHeight="0" fitToWidth="1" horizontalDpi="300" verticalDpi="300" orientation="landscape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3"/>
  <sheetViews>
    <sheetView zoomScalePageLayoutView="0" workbookViewId="0" topLeftCell="A2">
      <pane ySplit="6" topLeftCell="A8" activePane="bottomLeft" state="frozen"/>
      <selection pane="topLeft" activeCell="A2" sqref="A2"/>
      <selection pane="bottomLeft" activeCell="A2" sqref="A2:AA4"/>
    </sheetView>
  </sheetViews>
  <sheetFormatPr defaultColWidth="9.00390625" defaultRowHeight="12.75"/>
  <cols>
    <col min="1" max="1" width="7.28125" style="0" customWidth="1"/>
    <col min="2" max="2" width="24.421875" style="0" customWidth="1"/>
    <col min="3" max="3" width="4.28125" style="0" customWidth="1"/>
    <col min="4" max="4" width="3.57421875" style="0" customWidth="1"/>
    <col min="5" max="6" width="4.140625" style="0" customWidth="1"/>
    <col min="7" max="7" width="3.140625" style="0" customWidth="1"/>
    <col min="8" max="8" width="6.57421875" style="0" customWidth="1"/>
    <col min="9" max="9" width="3.140625" style="0" customWidth="1"/>
    <col min="10" max="10" width="3.28125" style="0" customWidth="1"/>
    <col min="11" max="11" width="4.140625" style="0" customWidth="1"/>
    <col min="12" max="14" width="4.421875" style="0" customWidth="1"/>
    <col min="15" max="15" width="3.8515625" style="0" customWidth="1"/>
    <col min="16" max="16" width="5.00390625" style="0" customWidth="1"/>
    <col min="17" max="19" width="3.421875" style="0" customWidth="1"/>
    <col min="20" max="20" width="7.7109375" style="0" customWidth="1"/>
    <col min="21" max="25" width="3.57421875" style="0" customWidth="1"/>
    <col min="26" max="26" width="3.57421875" style="80" customWidth="1"/>
    <col min="27" max="27" width="3.57421875" style="0" customWidth="1"/>
    <col min="28" max="28" width="27.00390625" style="0" customWidth="1"/>
  </cols>
  <sheetData>
    <row r="1" ht="12.75">
      <c r="Z1" s="80" t="s">
        <v>45</v>
      </c>
    </row>
    <row r="2" spans="1:28" ht="12.75" customHeight="1">
      <c r="A2" s="199"/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199"/>
      <c r="T2" s="199"/>
      <c r="U2" s="199"/>
      <c r="V2" s="199"/>
      <c r="W2" s="199"/>
      <c r="X2" s="199"/>
      <c r="Y2" s="199"/>
      <c r="Z2" s="199"/>
      <c r="AA2" s="199"/>
      <c r="AB2" s="51"/>
    </row>
    <row r="3" spans="1:28" ht="12.75">
      <c r="A3" s="199"/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199"/>
      <c r="V3" s="199"/>
      <c r="W3" s="199"/>
      <c r="X3" s="199"/>
      <c r="Y3" s="199"/>
      <c r="Z3" s="199"/>
      <c r="AA3" s="199"/>
      <c r="AB3" s="51"/>
    </row>
    <row r="4" spans="1:27" ht="12.75">
      <c r="A4" s="199"/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199"/>
      <c r="S4" s="199"/>
      <c r="T4" s="199"/>
      <c r="U4" s="199"/>
      <c r="V4" s="199"/>
      <c r="W4" s="199"/>
      <c r="X4" s="199"/>
      <c r="Y4" s="199"/>
      <c r="Z4" s="199"/>
      <c r="AA4" s="199"/>
    </row>
    <row r="5" spans="1:27" ht="12.75" customHeight="1">
      <c r="A5" s="200" t="s">
        <v>2</v>
      </c>
      <c r="B5" s="201" t="s">
        <v>3</v>
      </c>
      <c r="C5" s="202" t="s">
        <v>46</v>
      </c>
      <c r="D5" s="202"/>
      <c r="E5" s="202"/>
      <c r="F5" s="202"/>
      <c r="G5" s="202"/>
      <c r="H5" s="202"/>
      <c r="I5" s="202"/>
      <c r="J5" s="202"/>
      <c r="K5" s="202"/>
      <c r="L5" s="202"/>
      <c r="M5" s="202"/>
      <c r="N5" s="202"/>
      <c r="O5" s="202"/>
      <c r="P5" s="202"/>
      <c r="Q5" s="202"/>
      <c r="R5" s="202"/>
      <c r="S5" s="202"/>
      <c r="T5" s="202"/>
      <c r="U5" s="202"/>
      <c r="V5" s="202"/>
      <c r="W5" s="202"/>
      <c r="X5" s="202"/>
      <c r="Y5" s="202"/>
      <c r="Z5" s="202"/>
      <c r="AA5" s="202"/>
    </row>
    <row r="6" spans="1:27" ht="12.75" customHeight="1">
      <c r="A6" s="200"/>
      <c r="B6" s="201"/>
      <c r="C6" s="203" t="s">
        <v>47</v>
      </c>
      <c r="D6" s="203"/>
      <c r="E6" s="203"/>
      <c r="F6" s="203"/>
      <c r="G6" s="203"/>
      <c r="H6" s="203"/>
      <c r="I6" s="203"/>
      <c r="J6" s="203"/>
      <c r="K6" s="203"/>
      <c r="L6" s="203"/>
      <c r="M6" s="203"/>
      <c r="N6" s="203"/>
      <c r="O6" s="203"/>
      <c r="P6" s="203"/>
      <c r="Q6" s="203"/>
      <c r="R6" s="203"/>
      <c r="S6" s="203"/>
      <c r="T6" s="203"/>
      <c r="U6" s="204" t="s">
        <v>48</v>
      </c>
      <c r="V6" s="204"/>
      <c r="W6" s="204"/>
      <c r="X6" s="204"/>
      <c r="Y6" s="204"/>
      <c r="Z6" s="204"/>
      <c r="AA6" s="204"/>
    </row>
    <row r="7" spans="1:27" ht="240.75" customHeight="1">
      <c r="A7" s="200"/>
      <c r="B7" s="201"/>
      <c r="C7" s="9" t="s">
        <v>105</v>
      </c>
      <c r="D7" s="9" t="s">
        <v>49</v>
      </c>
      <c r="E7" s="9" t="s">
        <v>50</v>
      </c>
      <c r="F7" s="81" t="s">
        <v>51</v>
      </c>
      <c r="G7" s="9" t="s">
        <v>52</v>
      </c>
      <c r="H7" s="10" t="s">
        <v>120</v>
      </c>
      <c r="I7" s="82" t="s">
        <v>53</v>
      </c>
      <c r="J7" s="9" t="s">
        <v>54</v>
      </c>
      <c r="K7" s="9" t="s">
        <v>55</v>
      </c>
      <c r="L7" s="9" t="s">
        <v>56</v>
      </c>
      <c r="M7" s="10" t="s">
        <v>117</v>
      </c>
      <c r="N7" s="9" t="s">
        <v>57</v>
      </c>
      <c r="O7" s="83" t="s">
        <v>58</v>
      </c>
      <c r="P7" s="10" t="s">
        <v>118</v>
      </c>
      <c r="Q7" s="11" t="s">
        <v>59</v>
      </c>
      <c r="R7" s="11" t="s">
        <v>60</v>
      </c>
      <c r="S7" s="10" t="s">
        <v>119</v>
      </c>
      <c r="T7" s="10" t="s">
        <v>61</v>
      </c>
      <c r="U7" s="187" t="s">
        <v>106</v>
      </c>
      <c r="V7" s="9" t="s">
        <v>62</v>
      </c>
      <c r="W7" s="9" t="s">
        <v>63</v>
      </c>
      <c r="X7" s="82" t="s">
        <v>107</v>
      </c>
      <c r="Y7" s="82" t="s">
        <v>116</v>
      </c>
      <c r="Z7" s="82" t="s">
        <v>115</v>
      </c>
      <c r="AA7" s="10" t="s">
        <v>64</v>
      </c>
    </row>
    <row r="8" spans="1:28" ht="12.75">
      <c r="A8" s="84">
        <v>1</v>
      </c>
      <c r="B8" s="18" t="s">
        <v>40</v>
      </c>
      <c r="C8" s="85">
        <v>2</v>
      </c>
      <c r="D8" s="85">
        <v>0</v>
      </c>
      <c r="E8" s="86">
        <v>0</v>
      </c>
      <c r="F8" s="87">
        <v>18</v>
      </c>
      <c r="G8" s="85">
        <v>9</v>
      </c>
      <c r="H8" s="85">
        <f>G8+F8+E8+D8+C8</f>
        <v>29</v>
      </c>
      <c r="I8" s="21"/>
      <c r="J8" s="21"/>
      <c r="K8" s="88">
        <v>0</v>
      </c>
      <c r="L8" s="88">
        <v>8</v>
      </c>
      <c r="M8" s="89">
        <f>I8+J8+K8+L8</f>
        <v>8</v>
      </c>
      <c r="N8" s="85">
        <v>3</v>
      </c>
      <c r="O8" s="90">
        <v>1</v>
      </c>
      <c r="P8" s="90">
        <f>N8+O8</f>
        <v>4</v>
      </c>
      <c r="Q8" s="91"/>
      <c r="R8" s="92">
        <v>1</v>
      </c>
      <c r="S8" s="92">
        <f>Q8+R8</f>
        <v>1</v>
      </c>
      <c r="T8" s="93">
        <f>C8+D8+E8+F8+G8+I8+J8+K8+L8+N8+O8+Q8+R8</f>
        <v>42</v>
      </c>
      <c r="U8" s="94">
        <v>10</v>
      </c>
      <c r="V8" s="95"/>
      <c r="W8" s="96">
        <v>7</v>
      </c>
      <c r="X8" s="107">
        <v>3</v>
      </c>
      <c r="Y8" s="88">
        <v>2</v>
      </c>
      <c r="Z8" s="97">
        <v>18</v>
      </c>
      <c r="AA8" s="20">
        <f>SUM(U8:Z8)</f>
        <v>40</v>
      </c>
      <c r="AB8" s="18" t="s">
        <v>40</v>
      </c>
    </row>
    <row r="9" spans="1:28" s="51" customFormat="1" ht="12.75">
      <c r="A9" s="6">
        <v>2</v>
      </c>
      <c r="B9" s="34" t="s">
        <v>41</v>
      </c>
      <c r="C9" s="98">
        <v>21</v>
      </c>
      <c r="D9" s="99"/>
      <c r="E9" s="100">
        <v>0</v>
      </c>
      <c r="F9" s="100">
        <v>3</v>
      </c>
      <c r="G9" s="99"/>
      <c r="H9" s="101">
        <f>G9+F9+E9+D9+C9</f>
        <v>24</v>
      </c>
      <c r="I9" s="37"/>
      <c r="J9" s="102">
        <v>0</v>
      </c>
      <c r="K9" s="102"/>
      <c r="L9" s="103">
        <v>0</v>
      </c>
      <c r="M9" s="104">
        <f>I9+J9+K9+L9</f>
        <v>0</v>
      </c>
      <c r="N9" s="99"/>
      <c r="O9" s="37"/>
      <c r="P9" s="105">
        <f>N9+O9</f>
        <v>0</v>
      </c>
      <c r="Q9" s="37"/>
      <c r="R9" s="106"/>
      <c r="S9" s="106"/>
      <c r="T9" s="93"/>
      <c r="U9" s="102">
        <v>5</v>
      </c>
      <c r="V9" s="107"/>
      <c r="W9" s="107">
        <v>3</v>
      </c>
      <c r="X9" s="107">
        <v>3</v>
      </c>
      <c r="Y9" s="108">
        <v>1</v>
      </c>
      <c r="Z9" s="106">
        <v>6</v>
      </c>
      <c r="AA9" s="36">
        <f>SUM(U9:Z9)</f>
        <v>18</v>
      </c>
      <c r="AB9" s="34" t="s">
        <v>41</v>
      </c>
    </row>
    <row r="10" spans="1:28" ht="12.75">
      <c r="A10" s="109">
        <v>9</v>
      </c>
      <c r="B10" s="34" t="s">
        <v>42</v>
      </c>
      <c r="C10" s="98">
        <v>7</v>
      </c>
      <c r="D10" s="99"/>
      <c r="E10" s="98">
        <v>0</v>
      </c>
      <c r="F10" s="98">
        <v>1</v>
      </c>
      <c r="G10" s="99"/>
      <c r="H10" s="110">
        <f>G10+F10+E10+D10+C10</f>
        <v>8</v>
      </c>
      <c r="I10" s="37"/>
      <c r="J10" s="102">
        <v>0</v>
      </c>
      <c r="K10" s="102">
        <v>0</v>
      </c>
      <c r="L10" s="102">
        <v>1</v>
      </c>
      <c r="M10" s="111">
        <f>I10+J10+K10+L10</f>
        <v>1</v>
      </c>
      <c r="N10" s="99"/>
      <c r="O10" s="37"/>
      <c r="P10" s="37"/>
      <c r="Q10" s="37"/>
      <c r="R10" s="106"/>
      <c r="S10" s="106"/>
      <c r="T10" s="93">
        <f>C10+D10+E10+F10+G10+I10+J10+K10+L10+N10+O10+Q10+R10</f>
        <v>9</v>
      </c>
      <c r="U10" s="102">
        <v>3</v>
      </c>
      <c r="V10" s="107">
        <v>0</v>
      </c>
      <c r="W10" s="107">
        <v>1</v>
      </c>
      <c r="X10" s="107">
        <v>1</v>
      </c>
      <c r="Y10" s="108"/>
      <c r="Z10" s="106">
        <v>4</v>
      </c>
      <c r="AA10" s="36">
        <f>SUM(U10:Z10)</f>
        <v>9</v>
      </c>
      <c r="AB10" s="34" t="s">
        <v>42</v>
      </c>
    </row>
    <row r="11" spans="1:28" ht="12.75">
      <c r="A11" s="109"/>
      <c r="B11" s="34" t="s">
        <v>43</v>
      </c>
      <c r="C11" s="99"/>
      <c r="D11" s="99"/>
      <c r="E11" s="99"/>
      <c r="F11" s="99"/>
      <c r="G11" s="99"/>
      <c r="H11" s="112">
        <f>G11+F11+E11+D11+C11</f>
        <v>0</v>
      </c>
      <c r="I11" s="37"/>
      <c r="J11" s="37"/>
      <c r="K11" s="102">
        <v>0</v>
      </c>
      <c r="L11" s="37">
        <v>1</v>
      </c>
      <c r="M11" s="111">
        <f>I11+J11+K11+L11</f>
        <v>1</v>
      </c>
      <c r="N11" s="99"/>
      <c r="O11" s="37"/>
      <c r="P11" s="113"/>
      <c r="Q11" s="113"/>
      <c r="R11" s="106"/>
      <c r="S11" s="106"/>
      <c r="T11" s="93">
        <f>C11+D11+E11+F11+G11+I11+J11+K11+L11+N11+O11+Q11+R11</f>
        <v>1</v>
      </c>
      <c r="U11" s="37"/>
      <c r="V11" s="114"/>
      <c r="W11" s="106"/>
      <c r="X11" s="106"/>
      <c r="Y11" s="106"/>
      <c r="Z11" s="106"/>
      <c r="AA11" s="36">
        <f>SUM(U11:Z11)</f>
        <v>0</v>
      </c>
      <c r="AB11" s="34" t="s">
        <v>43</v>
      </c>
    </row>
    <row r="12" spans="1:29" ht="12.75">
      <c r="A12" s="6"/>
      <c r="B12" s="54" t="s">
        <v>44</v>
      </c>
      <c r="C12" s="57">
        <f>SUM(C8:C11)</f>
        <v>30</v>
      </c>
      <c r="D12" s="57">
        <f>SUM(D8:D11)</f>
        <v>0</v>
      </c>
      <c r="E12" s="57">
        <f>SUM(E8:E11)</f>
        <v>0</v>
      </c>
      <c r="F12" s="57">
        <f>SUM(F8:F11)</f>
        <v>22</v>
      </c>
      <c r="G12" s="57">
        <f>SUM(G8:G11)</f>
        <v>9</v>
      </c>
      <c r="H12" s="115">
        <f>G12+F12+E12+D12+C12</f>
        <v>61</v>
      </c>
      <c r="I12" s="57">
        <f>SUM(I8:I11)</f>
        <v>0</v>
      </c>
      <c r="J12" s="57">
        <f>SUM(J8:J11)</f>
        <v>0</v>
      </c>
      <c r="K12" s="57">
        <f>SUM(K8:K11)</f>
        <v>0</v>
      </c>
      <c r="L12" s="57">
        <f>SUM(L8:L11)</f>
        <v>10</v>
      </c>
      <c r="M12" s="116">
        <f>I12+J12+K12+L12</f>
        <v>10</v>
      </c>
      <c r="N12" s="57">
        <f>SUM(N8:N11)</f>
        <v>3</v>
      </c>
      <c r="O12" s="57">
        <f>SUM(O8:O11)</f>
        <v>1</v>
      </c>
      <c r="P12" s="116">
        <f>P8+P9</f>
        <v>4</v>
      </c>
      <c r="Q12" s="57">
        <f>SUM(Q8:Q11)</f>
        <v>0</v>
      </c>
      <c r="R12" s="57">
        <f>SUM(R8:R11)</f>
        <v>1</v>
      </c>
      <c r="S12" s="57">
        <f>S8</f>
        <v>1</v>
      </c>
      <c r="T12" s="59">
        <f aca="true" t="shared" si="0" ref="T12:AA12">SUM(T8:T11)</f>
        <v>52</v>
      </c>
      <c r="U12" s="57">
        <f t="shared" si="0"/>
        <v>18</v>
      </c>
      <c r="V12" s="57">
        <f t="shared" si="0"/>
        <v>0</v>
      </c>
      <c r="W12" s="57">
        <f t="shared" si="0"/>
        <v>11</v>
      </c>
      <c r="X12" s="21">
        <f t="shared" si="0"/>
        <v>7</v>
      </c>
      <c r="Y12" s="21">
        <f t="shared" si="0"/>
        <v>3</v>
      </c>
      <c r="Z12" s="117">
        <f t="shared" si="0"/>
        <v>28</v>
      </c>
      <c r="AA12" s="59">
        <f t="shared" si="0"/>
        <v>67</v>
      </c>
      <c r="AB12" s="54" t="s">
        <v>44</v>
      </c>
      <c r="AC12" s="118"/>
    </row>
    <row r="13" spans="1:30" ht="12.75">
      <c r="A13" s="79"/>
      <c r="B13" s="119"/>
      <c r="C13" s="68"/>
      <c r="D13" s="68"/>
      <c r="E13" s="68"/>
      <c r="F13" s="68"/>
      <c r="G13" s="68"/>
      <c r="H13" s="75"/>
      <c r="I13" s="68"/>
      <c r="J13" s="68"/>
      <c r="K13" s="68"/>
      <c r="L13" s="68"/>
      <c r="M13" s="75"/>
      <c r="N13" s="68"/>
      <c r="O13" s="68"/>
      <c r="P13" s="68"/>
      <c r="Q13" s="68"/>
      <c r="R13" s="68"/>
      <c r="S13" s="75"/>
      <c r="T13" s="68"/>
      <c r="U13" s="68"/>
      <c r="V13" s="68"/>
      <c r="W13" s="68"/>
      <c r="X13" s="68"/>
      <c r="Y13" s="68"/>
      <c r="Z13" s="76"/>
      <c r="AA13" s="75"/>
      <c r="AB13" s="74"/>
      <c r="AC13" s="74"/>
      <c r="AD13" s="74"/>
    </row>
  </sheetData>
  <sheetProtection selectLockedCells="1" selectUnlockedCells="1"/>
  <mergeCells count="6">
    <mergeCell ref="A2:AA4"/>
    <mergeCell ref="A5:A7"/>
    <mergeCell ref="B5:B7"/>
    <mergeCell ref="C5:AA5"/>
    <mergeCell ref="C6:T6"/>
    <mergeCell ref="U6:AA6"/>
  </mergeCells>
  <printOptions/>
  <pageMargins left="0.3541666666666667" right="0.3541666666666667" top="0.9840277777777777" bottom="0.9840277777777777" header="0.5118055555555555" footer="0.5118055555555555"/>
  <pageSetup fitToHeight="0" fitToWidth="1" horizontalDpi="300" verticalDpi="300" orientation="portrait" paperSize="9"/>
  <ignoredErrors>
    <ignoredError sqref="H12 M12" formula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3"/>
  <sheetViews>
    <sheetView zoomScale="99" zoomScaleNormal="99" zoomScalePageLayoutView="0" workbookViewId="0" topLeftCell="A1">
      <pane ySplit="7" topLeftCell="A8" activePane="bottomLeft" state="frozen"/>
      <selection pane="topLeft" activeCell="A1" sqref="A1"/>
      <selection pane="bottomLeft" activeCell="O26" sqref="O24:O26"/>
    </sheetView>
  </sheetViews>
  <sheetFormatPr defaultColWidth="9.00390625" defaultRowHeight="12.75"/>
  <cols>
    <col min="1" max="1" width="7.28125" style="0" customWidth="1"/>
    <col min="2" max="2" width="24.421875" style="0" customWidth="1"/>
    <col min="3" max="4" width="3.140625" style="0" customWidth="1"/>
    <col min="5" max="5" width="3.00390625" style="0" customWidth="1"/>
    <col min="6" max="9" width="3.28125" style="0" customWidth="1"/>
    <col min="10" max="12" width="3.140625" style="0" customWidth="1"/>
    <col min="13" max="15" width="3.28125" style="0" customWidth="1"/>
    <col min="16" max="16" width="24.28125" style="0" customWidth="1"/>
  </cols>
  <sheetData>
    <row r="1" spans="1:15" ht="12.75" customHeight="1">
      <c r="A1" s="205" t="s">
        <v>0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</row>
    <row r="2" spans="1:15" ht="12.75">
      <c r="A2" s="205"/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</row>
    <row r="3" spans="1:15" ht="12.75">
      <c r="A3" s="205"/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</row>
    <row r="4" spans="1:15" ht="12.75">
      <c r="A4" s="205"/>
      <c r="B4" s="205"/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</row>
    <row r="5" spans="1:15" ht="12.75" customHeight="1">
      <c r="A5" s="193" t="s">
        <v>2</v>
      </c>
      <c r="B5" s="194" t="s">
        <v>3</v>
      </c>
      <c r="C5" s="206" t="s">
        <v>65</v>
      </c>
      <c r="D5" s="206"/>
      <c r="E5" s="206"/>
      <c r="F5" s="206"/>
      <c r="G5" s="206"/>
      <c r="H5" s="206"/>
      <c r="I5" s="206"/>
      <c r="J5" s="206" t="s">
        <v>66</v>
      </c>
      <c r="K5" s="206"/>
      <c r="L5" s="206"/>
      <c r="M5" s="206"/>
      <c r="N5" s="206"/>
      <c r="O5" s="206"/>
    </row>
    <row r="6" spans="1:15" ht="12.75" customHeight="1">
      <c r="A6" s="193"/>
      <c r="B6" s="194"/>
      <c r="C6" s="206"/>
      <c r="D6" s="206"/>
      <c r="E6" s="206"/>
      <c r="F6" s="206"/>
      <c r="G6" s="206"/>
      <c r="H6" s="206"/>
      <c r="I6" s="206"/>
      <c r="J6" s="206"/>
      <c r="K6" s="206"/>
      <c r="L6" s="206"/>
      <c r="M6" s="206"/>
      <c r="N6" s="206"/>
      <c r="O6" s="206"/>
    </row>
    <row r="7" spans="1:18" ht="240.75" customHeight="1">
      <c r="A7" s="193"/>
      <c r="B7" s="194"/>
      <c r="C7" s="9" t="s">
        <v>67</v>
      </c>
      <c r="D7" s="10" t="s">
        <v>68</v>
      </c>
      <c r="E7" s="9" t="s">
        <v>69</v>
      </c>
      <c r="F7" s="81" t="s">
        <v>70</v>
      </c>
      <c r="G7" s="11" t="s">
        <v>71</v>
      </c>
      <c r="H7" s="11" t="s">
        <v>72</v>
      </c>
      <c r="I7" s="10" t="s">
        <v>73</v>
      </c>
      <c r="J7" s="11" t="s">
        <v>74</v>
      </c>
      <c r="K7" s="11" t="s">
        <v>75</v>
      </c>
      <c r="L7" s="9" t="s">
        <v>76</v>
      </c>
      <c r="M7" s="81" t="s">
        <v>77</v>
      </c>
      <c r="N7" s="11" t="s">
        <v>78</v>
      </c>
      <c r="O7" s="120" t="s">
        <v>79</v>
      </c>
      <c r="P7" s="121"/>
      <c r="Q7" s="121"/>
      <c r="R7" s="121"/>
    </row>
    <row r="8" spans="1:19" ht="12.75">
      <c r="A8" s="84">
        <v>1</v>
      </c>
      <c r="B8" s="18" t="s">
        <v>40</v>
      </c>
      <c r="C8" s="21"/>
      <c r="D8" s="122">
        <f>C8</f>
        <v>0</v>
      </c>
      <c r="E8" s="123">
        <v>0</v>
      </c>
      <c r="F8" s="124">
        <v>0</v>
      </c>
      <c r="G8" s="89">
        <v>1</v>
      </c>
      <c r="H8" s="21"/>
      <c r="I8" s="21">
        <f>E8+F8+G8+H8</f>
        <v>1</v>
      </c>
      <c r="J8" s="88"/>
      <c r="K8" s="88">
        <v>1</v>
      </c>
      <c r="L8" s="123">
        <v>1</v>
      </c>
      <c r="M8" s="125">
        <v>5</v>
      </c>
      <c r="N8" s="126">
        <v>0</v>
      </c>
      <c r="O8" s="127">
        <f>SUM(J8:N8)</f>
        <v>7</v>
      </c>
      <c r="P8" s="18" t="s">
        <v>40</v>
      </c>
      <c r="Q8" s="121"/>
      <c r="R8" s="121"/>
      <c r="S8" s="121"/>
    </row>
    <row r="9" spans="1:16" s="51" customFormat="1" ht="12.75">
      <c r="A9" s="6">
        <v>2</v>
      </c>
      <c r="B9" s="34" t="s">
        <v>41</v>
      </c>
      <c r="C9" s="102"/>
      <c r="D9" s="114"/>
      <c r="E9" s="102"/>
      <c r="F9" s="37"/>
      <c r="G9" s="37"/>
      <c r="H9" s="128">
        <v>10</v>
      </c>
      <c r="I9" s="106">
        <f>E9+F9+G9+H9</f>
        <v>10</v>
      </c>
      <c r="J9" s="107"/>
      <c r="K9" s="107"/>
      <c r="L9" s="129"/>
      <c r="M9" s="130"/>
      <c r="N9" s="126">
        <v>0</v>
      </c>
      <c r="O9" s="131">
        <f>SUM(J9:N9)</f>
        <v>0</v>
      </c>
      <c r="P9" s="34" t="s">
        <v>41</v>
      </c>
    </row>
    <row r="10" spans="1:16" ht="12.75">
      <c r="A10" s="109">
        <v>9</v>
      </c>
      <c r="B10" s="34" t="s">
        <v>42</v>
      </c>
      <c r="C10" s="102">
        <v>0</v>
      </c>
      <c r="D10" s="114">
        <v>0</v>
      </c>
      <c r="E10" s="102">
        <v>0</v>
      </c>
      <c r="F10" s="37"/>
      <c r="G10" s="37"/>
      <c r="H10" s="37"/>
      <c r="I10" s="106">
        <f>E10+F10+G10+H10</f>
        <v>0</v>
      </c>
      <c r="J10" s="107"/>
      <c r="K10" s="107"/>
      <c r="L10" s="129"/>
      <c r="M10" s="130">
        <v>0</v>
      </c>
      <c r="N10" s="126">
        <v>0</v>
      </c>
      <c r="O10" s="131">
        <f>SUM(J10:N10)</f>
        <v>0</v>
      </c>
      <c r="P10" s="34" t="s">
        <v>42</v>
      </c>
    </row>
    <row r="11" spans="1:16" ht="12.75">
      <c r="A11" s="109"/>
      <c r="B11" s="34" t="s">
        <v>43</v>
      </c>
      <c r="C11" s="37"/>
      <c r="D11" s="114">
        <f>C11</f>
        <v>0</v>
      </c>
      <c r="E11" s="37"/>
      <c r="F11" s="37"/>
      <c r="G11" s="37"/>
      <c r="H11" s="37"/>
      <c r="I11" s="106">
        <f>E11+F11+G11+H11</f>
        <v>0</v>
      </c>
      <c r="J11" s="106"/>
      <c r="K11" s="106"/>
      <c r="L11" s="114"/>
      <c r="M11" s="48"/>
      <c r="N11" s="132"/>
      <c r="O11" s="131"/>
      <c r="P11" s="34" t="s">
        <v>43</v>
      </c>
    </row>
    <row r="12" spans="1:17" ht="12.75">
      <c r="A12" s="6"/>
      <c r="B12" s="54" t="s">
        <v>44</v>
      </c>
      <c r="C12" s="57">
        <f>SUM(C8:C11)</f>
        <v>0</v>
      </c>
      <c r="D12" s="122">
        <f>C12</f>
        <v>0</v>
      </c>
      <c r="E12" s="133">
        <f>SUM(E8:E11)</f>
        <v>0</v>
      </c>
      <c r="F12" s="133">
        <f>SUM(F8:F11)</f>
        <v>0</v>
      </c>
      <c r="G12" s="133">
        <f>SUM(G8:G11)</f>
        <v>1</v>
      </c>
      <c r="H12" s="133">
        <f>SUM(H8:H11)</f>
        <v>10</v>
      </c>
      <c r="I12" s="21">
        <f>E12+F12+G12+H12</f>
        <v>11</v>
      </c>
      <c r="J12" s="57">
        <f>SUM(J8:J11)</f>
        <v>0</v>
      </c>
      <c r="K12" s="57">
        <f>SUM(K8:K11)</f>
        <v>1</v>
      </c>
      <c r="L12" s="60">
        <f>SUM(L8:L11)</f>
        <v>1</v>
      </c>
      <c r="M12" s="57">
        <f>SUM(M8:M11)</f>
        <v>5</v>
      </c>
      <c r="N12" s="57">
        <f>SUM(N8:N11)</f>
        <v>0</v>
      </c>
      <c r="O12" s="134">
        <f>SUM(J12:N12)</f>
        <v>7</v>
      </c>
      <c r="Q12" s="118"/>
    </row>
    <row r="13" spans="1:16" ht="15" customHeight="1">
      <c r="A13" s="79"/>
      <c r="B13" s="119"/>
      <c r="C13" s="75"/>
      <c r="D13" s="68"/>
      <c r="E13" s="68"/>
      <c r="F13" s="68"/>
      <c r="G13" s="68"/>
      <c r="H13" s="68"/>
      <c r="I13" s="68"/>
      <c r="J13" s="68"/>
      <c r="K13" s="68"/>
      <c r="L13" s="68"/>
      <c r="M13" s="135"/>
      <c r="N13" s="135"/>
      <c r="O13" s="75"/>
      <c r="P13" s="66"/>
    </row>
  </sheetData>
  <sheetProtection selectLockedCells="1" selectUnlockedCells="1"/>
  <mergeCells count="5">
    <mergeCell ref="A1:O4"/>
    <mergeCell ref="A5:A7"/>
    <mergeCell ref="B5:B7"/>
    <mergeCell ref="C5:I6"/>
    <mergeCell ref="J5:O6"/>
  </mergeCells>
  <printOptions/>
  <pageMargins left="0.3541666666666667" right="0.3541666666666667" top="0.9840277777777777" bottom="0.9840277777777777" header="0.5118055555555555" footer="0.5118055555555555"/>
  <pageSetup fitToHeight="0" fitToWidth="1" horizontalDpi="300" verticalDpi="300"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21"/>
  <sheetViews>
    <sheetView zoomScale="99" zoomScaleNormal="99" zoomScalePageLayoutView="0" workbookViewId="0" topLeftCell="A7">
      <pane xSplit="2" ySplit="8" topLeftCell="C15" activePane="bottomRight" state="frozen"/>
      <selection pane="topLeft" activeCell="A7" sqref="A7"/>
      <selection pane="topRight" activeCell="C7" sqref="C7"/>
      <selection pane="bottomLeft" activeCell="A15" sqref="A15"/>
      <selection pane="bottomRight" activeCell="A7" sqref="A7:B11"/>
    </sheetView>
  </sheetViews>
  <sheetFormatPr defaultColWidth="9.00390625" defaultRowHeight="12.75"/>
  <cols>
    <col min="1" max="1" width="4.7109375" style="0" customWidth="1"/>
    <col min="2" max="2" width="18.421875" style="0" customWidth="1"/>
    <col min="3" max="3" width="3.140625" style="0" customWidth="1"/>
    <col min="4" max="4" width="3.421875" style="0" customWidth="1"/>
    <col min="5" max="6" width="2.8515625" style="0" customWidth="1"/>
    <col min="7" max="7" width="2.57421875" style="0" customWidth="1"/>
    <col min="8" max="8" width="2.8515625" style="0" customWidth="1"/>
    <col min="9" max="9" width="2.57421875" style="0" customWidth="1"/>
    <col min="10" max="11" width="3.28125" style="0" customWidth="1"/>
    <col min="12" max="12" width="5.28125" style="0" customWidth="1"/>
    <col min="13" max="13" width="4.00390625" style="0" customWidth="1"/>
    <col min="14" max="16" width="4.140625" style="0" customWidth="1"/>
    <col min="17" max="18" width="4.140625" style="80" customWidth="1"/>
    <col min="19" max="19" width="4.140625" style="0" customWidth="1"/>
    <col min="20" max="21" width="9.00390625" style="0" hidden="1" customWidth="1"/>
    <col min="22" max="22" width="4.140625" style="0" customWidth="1"/>
    <col min="23" max="23" width="3.8515625" style="0" customWidth="1"/>
    <col min="24" max="26" width="4.140625" style="0" customWidth="1"/>
    <col min="27" max="27" width="3.57421875" style="0" customWidth="1"/>
    <col min="28" max="28" width="4.00390625" style="80" customWidth="1"/>
    <col min="29" max="29" width="4.00390625" style="0" customWidth="1"/>
    <col min="30" max="30" width="3.28125" style="0" customWidth="1"/>
    <col min="31" max="33" width="4.00390625" style="0" customWidth="1"/>
    <col min="34" max="34" width="24.8515625" style="0" customWidth="1"/>
    <col min="35" max="35" width="3.140625" style="0" customWidth="1"/>
    <col min="36" max="36" width="4.28125" style="0" customWidth="1"/>
    <col min="37" max="37" width="3.28125" style="0" customWidth="1"/>
    <col min="38" max="38" width="9.00390625" style="0" customWidth="1"/>
    <col min="39" max="39" width="13.00390625" style="0" customWidth="1"/>
    <col min="40" max="40" width="18.57421875" style="0" customWidth="1"/>
    <col min="41" max="41" width="11.421875" style="0" customWidth="1"/>
    <col min="42" max="42" width="11.57421875" style="0" customWidth="1"/>
    <col min="43" max="43" width="9.00390625" style="0" customWidth="1"/>
    <col min="44" max="44" width="11.8515625" style="0" customWidth="1"/>
  </cols>
  <sheetData>
    <row r="1" ht="12.75" customHeight="1">
      <c r="B1" s="51" t="s">
        <v>80</v>
      </c>
    </row>
    <row r="2" ht="15.75">
      <c r="C2" s="136" t="s">
        <v>81</v>
      </c>
    </row>
    <row r="3" ht="15.75">
      <c r="M3" s="136" t="s">
        <v>82</v>
      </c>
    </row>
    <row r="5" spans="1:33" ht="12.75" customHeight="1">
      <c r="A5" s="4" t="s">
        <v>2</v>
      </c>
      <c r="B5" s="5" t="s">
        <v>3</v>
      </c>
      <c r="C5" s="207" t="s">
        <v>4</v>
      </c>
      <c r="D5" s="207"/>
      <c r="E5" s="207"/>
      <c r="F5" s="207"/>
      <c r="G5" s="207"/>
      <c r="H5" s="207"/>
      <c r="I5" s="207"/>
      <c r="J5" s="207"/>
      <c r="K5" s="207"/>
      <c r="L5" s="207" t="s">
        <v>83</v>
      </c>
      <c r="M5" s="207"/>
      <c r="N5" s="207"/>
      <c r="O5" s="207"/>
      <c r="P5" s="207"/>
      <c r="Q5" s="207"/>
      <c r="R5" s="207"/>
      <c r="S5" s="207"/>
      <c r="T5" s="207"/>
      <c r="U5" s="207"/>
      <c r="V5" s="208" t="s">
        <v>84</v>
      </c>
      <c r="W5" s="208"/>
      <c r="X5" s="208"/>
      <c r="Y5" s="208"/>
      <c r="Z5" s="208"/>
      <c r="AA5" s="208" t="s">
        <v>85</v>
      </c>
      <c r="AB5" s="208"/>
      <c r="AC5" s="208"/>
      <c r="AD5" s="208" t="s">
        <v>86</v>
      </c>
      <c r="AE5" s="208"/>
      <c r="AF5" s="208"/>
      <c r="AG5" s="208"/>
    </row>
    <row r="6" spans="1:33" ht="12.75">
      <c r="A6" s="4"/>
      <c r="B6" s="5"/>
      <c r="C6" s="207"/>
      <c r="D6" s="207"/>
      <c r="E6" s="207"/>
      <c r="F6" s="207"/>
      <c r="G6" s="207"/>
      <c r="H6" s="207"/>
      <c r="I6" s="207"/>
      <c r="J6" s="207"/>
      <c r="K6" s="207"/>
      <c r="L6" s="207"/>
      <c r="M6" s="207"/>
      <c r="N6" s="207"/>
      <c r="O6" s="207"/>
      <c r="P6" s="207"/>
      <c r="Q6" s="207"/>
      <c r="R6" s="207"/>
      <c r="S6" s="207"/>
      <c r="T6" s="207"/>
      <c r="U6" s="207"/>
      <c r="V6" s="208"/>
      <c r="W6" s="208"/>
      <c r="X6" s="208"/>
      <c r="Y6" s="208"/>
      <c r="Z6" s="208"/>
      <c r="AA6" s="208"/>
      <c r="AB6" s="208"/>
      <c r="AC6" s="208"/>
      <c r="AD6" s="208"/>
      <c r="AE6" s="208"/>
      <c r="AF6" s="208"/>
      <c r="AG6" s="208"/>
    </row>
    <row r="7" spans="1:33" ht="12.75" customHeight="1">
      <c r="A7" s="206"/>
      <c r="B7" s="206"/>
      <c r="C7" s="209" t="s">
        <v>87</v>
      </c>
      <c r="D7" s="209"/>
      <c r="E7" s="209"/>
      <c r="F7" s="209"/>
      <c r="G7" s="209"/>
      <c r="H7" s="209"/>
      <c r="I7" s="209"/>
      <c r="J7" s="209"/>
      <c r="K7" s="209"/>
      <c r="L7" s="209"/>
      <c r="M7" s="209"/>
      <c r="N7" s="209"/>
      <c r="O7" s="209"/>
      <c r="P7" s="209"/>
      <c r="Q7" s="209"/>
      <c r="R7" s="209"/>
      <c r="S7" s="209"/>
      <c r="T7" s="209"/>
      <c r="U7" s="209"/>
      <c r="V7" s="209"/>
      <c r="W7" s="209"/>
      <c r="X7" s="209"/>
      <c r="Y7" s="209"/>
      <c r="Z7" s="209"/>
      <c r="AA7" s="209"/>
      <c r="AB7" s="209"/>
      <c r="AC7" s="209"/>
      <c r="AD7" s="209"/>
      <c r="AE7" s="209"/>
      <c r="AF7" s="209"/>
      <c r="AG7" s="209"/>
    </row>
    <row r="8" spans="1:40" ht="15.75">
      <c r="A8" s="206"/>
      <c r="B8" s="206"/>
      <c r="C8" s="209"/>
      <c r="D8" s="209"/>
      <c r="E8" s="209"/>
      <c r="F8" s="209"/>
      <c r="G8" s="209"/>
      <c r="H8" s="209"/>
      <c r="I8" s="209"/>
      <c r="J8" s="209"/>
      <c r="K8" s="209"/>
      <c r="L8" s="209"/>
      <c r="M8" s="209"/>
      <c r="N8" s="209"/>
      <c r="O8" s="209"/>
      <c r="P8" s="209"/>
      <c r="Q8" s="209"/>
      <c r="R8" s="209"/>
      <c r="S8" s="209"/>
      <c r="T8" s="209"/>
      <c r="U8" s="209"/>
      <c r="V8" s="209"/>
      <c r="W8" s="209"/>
      <c r="X8" s="209"/>
      <c r="Y8" s="209"/>
      <c r="Z8" s="209"/>
      <c r="AA8" s="209"/>
      <c r="AB8" s="209"/>
      <c r="AC8" s="209"/>
      <c r="AD8" s="209"/>
      <c r="AE8" s="209"/>
      <c r="AF8" s="209"/>
      <c r="AG8" s="209"/>
      <c r="AM8" s="136"/>
      <c r="AN8" s="136"/>
    </row>
    <row r="9" spans="1:33" ht="12.75">
      <c r="A9" s="206"/>
      <c r="B9" s="206"/>
      <c r="C9" s="209"/>
      <c r="D9" s="209"/>
      <c r="E9" s="209"/>
      <c r="F9" s="209"/>
      <c r="G9" s="209"/>
      <c r="H9" s="209"/>
      <c r="I9" s="209"/>
      <c r="J9" s="209"/>
      <c r="K9" s="209"/>
      <c r="L9" s="209"/>
      <c r="M9" s="209"/>
      <c r="N9" s="209"/>
      <c r="O9" s="209"/>
      <c r="P9" s="209"/>
      <c r="Q9" s="209"/>
      <c r="R9" s="209"/>
      <c r="S9" s="209"/>
      <c r="T9" s="209"/>
      <c r="U9" s="209"/>
      <c r="V9" s="209"/>
      <c r="W9" s="209"/>
      <c r="X9" s="209"/>
      <c r="Y9" s="209"/>
      <c r="Z9" s="209"/>
      <c r="AA9" s="209"/>
      <c r="AB9" s="209"/>
      <c r="AC9" s="209"/>
      <c r="AD9" s="209"/>
      <c r="AE9" s="209"/>
      <c r="AF9" s="209"/>
      <c r="AG9" s="209"/>
    </row>
    <row r="10" spans="1:33" ht="12.75">
      <c r="A10" s="206"/>
      <c r="B10" s="206"/>
      <c r="C10" s="209"/>
      <c r="D10" s="209"/>
      <c r="E10" s="209"/>
      <c r="F10" s="209"/>
      <c r="G10" s="209"/>
      <c r="H10" s="209"/>
      <c r="I10" s="209"/>
      <c r="J10" s="209"/>
      <c r="K10" s="209"/>
      <c r="L10" s="209"/>
      <c r="M10" s="209"/>
      <c r="N10" s="209"/>
      <c r="O10" s="209"/>
      <c r="P10" s="209"/>
      <c r="Q10" s="209"/>
      <c r="R10" s="209"/>
      <c r="S10" s="209"/>
      <c r="T10" s="209"/>
      <c r="U10" s="209"/>
      <c r="V10" s="209"/>
      <c r="W10" s="209"/>
      <c r="X10" s="209"/>
      <c r="Y10" s="209"/>
      <c r="Z10" s="209"/>
      <c r="AA10" s="209"/>
      <c r="AB10" s="209"/>
      <c r="AC10" s="209"/>
      <c r="AD10" s="209"/>
      <c r="AE10" s="209"/>
      <c r="AF10" s="209"/>
      <c r="AG10" s="209"/>
    </row>
    <row r="11" spans="1:33" ht="12.75">
      <c r="A11" s="206"/>
      <c r="B11" s="206"/>
      <c r="C11" s="209"/>
      <c r="D11" s="209"/>
      <c r="E11" s="209"/>
      <c r="F11" s="209"/>
      <c r="G11" s="209"/>
      <c r="H11" s="209"/>
      <c r="I11" s="209"/>
      <c r="J11" s="209"/>
      <c r="K11" s="209"/>
      <c r="L11" s="209"/>
      <c r="M11" s="209"/>
      <c r="N11" s="209"/>
      <c r="O11" s="209"/>
      <c r="P11" s="209"/>
      <c r="Q11" s="209"/>
      <c r="R11" s="209"/>
      <c r="S11" s="209"/>
      <c r="T11" s="209"/>
      <c r="U11" s="209"/>
      <c r="V11" s="209"/>
      <c r="W11" s="209"/>
      <c r="X11" s="209"/>
      <c r="Y11" s="209"/>
      <c r="Z11" s="209"/>
      <c r="AA11" s="209"/>
      <c r="AB11" s="209"/>
      <c r="AC11" s="209"/>
      <c r="AD11" s="209"/>
      <c r="AE11" s="209"/>
      <c r="AF11" s="209"/>
      <c r="AG11" s="209"/>
    </row>
    <row r="12" spans="1:33" ht="12.75" customHeight="1">
      <c r="A12" s="193" t="s">
        <v>2</v>
      </c>
      <c r="B12" s="211" t="s">
        <v>88</v>
      </c>
      <c r="C12" s="206" t="s">
        <v>4</v>
      </c>
      <c r="D12" s="206"/>
      <c r="E12" s="206"/>
      <c r="F12" s="206"/>
      <c r="G12" s="206"/>
      <c r="H12" s="206"/>
      <c r="I12" s="206"/>
      <c r="J12" s="206"/>
      <c r="K12" s="206"/>
      <c r="L12" s="212" t="s">
        <v>89</v>
      </c>
      <c r="M12" s="212"/>
      <c r="N12" s="212"/>
      <c r="O12" s="212"/>
      <c r="P12" s="212"/>
      <c r="Q12" s="212"/>
      <c r="R12" s="212"/>
      <c r="S12" s="212"/>
      <c r="T12" s="138"/>
      <c r="U12" s="139"/>
      <c r="V12" s="210" t="s">
        <v>5</v>
      </c>
      <c r="W12" s="210"/>
      <c r="X12" s="210"/>
      <c r="Y12" s="210"/>
      <c r="Z12" s="210"/>
      <c r="AA12" s="210" t="s">
        <v>85</v>
      </c>
      <c r="AB12" s="210"/>
      <c r="AC12" s="210"/>
      <c r="AD12" s="210" t="s">
        <v>90</v>
      </c>
      <c r="AE12" s="210"/>
      <c r="AF12" s="210"/>
      <c r="AG12" s="210"/>
    </row>
    <row r="13" spans="1:33" ht="12.75">
      <c r="A13" s="193"/>
      <c r="B13" s="211"/>
      <c r="C13" s="206"/>
      <c r="D13" s="206"/>
      <c r="E13" s="206"/>
      <c r="F13" s="206"/>
      <c r="G13" s="206"/>
      <c r="H13" s="206"/>
      <c r="I13" s="206"/>
      <c r="J13" s="206"/>
      <c r="K13" s="206"/>
      <c r="L13" s="212"/>
      <c r="M13" s="212"/>
      <c r="N13" s="212"/>
      <c r="O13" s="212"/>
      <c r="P13" s="212"/>
      <c r="Q13" s="212"/>
      <c r="R13" s="212"/>
      <c r="S13" s="212"/>
      <c r="T13" s="137"/>
      <c r="U13" s="140"/>
      <c r="V13" s="210"/>
      <c r="W13" s="210"/>
      <c r="X13" s="210"/>
      <c r="Y13" s="210"/>
      <c r="Z13" s="210"/>
      <c r="AA13" s="210"/>
      <c r="AB13" s="210"/>
      <c r="AC13" s="210"/>
      <c r="AD13" s="210"/>
      <c r="AE13" s="210"/>
      <c r="AF13" s="210"/>
      <c r="AG13" s="210"/>
    </row>
    <row r="14" spans="1:39" ht="151.5" customHeight="1">
      <c r="A14" s="193"/>
      <c r="B14" s="211"/>
      <c r="C14" s="9" t="s">
        <v>91</v>
      </c>
      <c r="D14" s="141" t="s">
        <v>92</v>
      </c>
      <c r="E14" s="141" t="s">
        <v>93</v>
      </c>
      <c r="F14" s="141" t="s">
        <v>94</v>
      </c>
      <c r="G14" s="141" t="s">
        <v>95</v>
      </c>
      <c r="H14" s="141" t="s">
        <v>96</v>
      </c>
      <c r="I14" s="141" t="s">
        <v>121</v>
      </c>
      <c r="J14" s="141" t="s">
        <v>97</v>
      </c>
      <c r="K14" s="142" t="s">
        <v>9</v>
      </c>
      <c r="L14" s="143" t="s">
        <v>108</v>
      </c>
      <c r="M14" s="143" t="s">
        <v>109</v>
      </c>
      <c r="N14" s="144" t="s">
        <v>98</v>
      </c>
      <c r="O14" s="145" t="s">
        <v>99</v>
      </c>
      <c r="P14" s="145" t="s">
        <v>110</v>
      </c>
      <c r="Q14" s="146" t="s">
        <v>122</v>
      </c>
      <c r="R14" s="146" t="s">
        <v>123</v>
      </c>
      <c r="S14" s="147" t="s">
        <v>19</v>
      </c>
      <c r="T14" s="148" t="s">
        <v>20</v>
      </c>
      <c r="U14" s="142" t="s">
        <v>21</v>
      </c>
      <c r="V14" s="188" t="s">
        <v>111</v>
      </c>
      <c r="W14" s="189" t="s">
        <v>112</v>
      </c>
      <c r="X14" s="145" t="s">
        <v>125</v>
      </c>
      <c r="Y14" s="189" t="s">
        <v>113</v>
      </c>
      <c r="Z14" s="149" t="s">
        <v>26</v>
      </c>
      <c r="AA14" s="190" t="s">
        <v>114</v>
      </c>
      <c r="AB14" s="150" t="s">
        <v>124</v>
      </c>
      <c r="AC14" s="151" t="s">
        <v>33</v>
      </c>
      <c r="AD14" s="152" t="s">
        <v>100</v>
      </c>
      <c r="AE14" s="152" t="s">
        <v>101</v>
      </c>
      <c r="AF14" s="152" t="s">
        <v>102</v>
      </c>
      <c r="AG14" s="149" t="s">
        <v>103</v>
      </c>
      <c r="AL14" s="164"/>
      <c r="AM14" s="164"/>
    </row>
    <row r="15" spans="1:35" s="164" customFormat="1" ht="15" customHeight="1">
      <c r="A15" s="153">
        <v>1</v>
      </c>
      <c r="B15" s="18" t="s">
        <v>40</v>
      </c>
      <c r="C15" s="154">
        <v>1</v>
      </c>
      <c r="D15" s="154">
        <v>1</v>
      </c>
      <c r="E15" s="155"/>
      <c r="F15" s="154"/>
      <c r="G15" s="154"/>
      <c r="H15" s="154">
        <v>6</v>
      </c>
      <c r="I15" s="154">
        <v>1</v>
      </c>
      <c r="J15" s="154">
        <v>3</v>
      </c>
      <c r="K15" s="156">
        <f>SUM(C15:J15)</f>
        <v>12</v>
      </c>
      <c r="L15" s="157">
        <v>30</v>
      </c>
      <c r="M15" s="157">
        <v>55</v>
      </c>
      <c r="N15" s="157">
        <v>0</v>
      </c>
      <c r="O15" s="157">
        <v>30</v>
      </c>
      <c r="P15" s="157">
        <v>26</v>
      </c>
      <c r="Q15" s="157">
        <v>3</v>
      </c>
      <c r="R15" s="157">
        <v>13</v>
      </c>
      <c r="S15" s="23">
        <f>SUM(L15:R15)</f>
        <v>157</v>
      </c>
      <c r="T15" s="39">
        <v>131</v>
      </c>
      <c r="U15" s="23">
        <f>SUM(S15:T15)</f>
        <v>288</v>
      </c>
      <c r="V15" s="91">
        <v>5</v>
      </c>
      <c r="W15" s="91">
        <v>15</v>
      </c>
      <c r="X15" s="91">
        <v>1</v>
      </c>
      <c r="Y15" s="91">
        <v>15</v>
      </c>
      <c r="Z15" s="22">
        <f>SUM(V15:Y15)</f>
        <v>36</v>
      </c>
      <c r="AA15" s="158">
        <v>12</v>
      </c>
      <c r="AB15" s="159">
        <v>5</v>
      </c>
      <c r="AC15" s="23">
        <f>SUM(AA15:AB15)</f>
        <v>17</v>
      </c>
      <c r="AD15" s="160">
        <v>1</v>
      </c>
      <c r="AE15" s="161"/>
      <c r="AF15" s="162">
        <v>2</v>
      </c>
      <c r="AG15" s="23">
        <f>SUM(AD15:AF15)</f>
        <v>3</v>
      </c>
      <c r="AH15" s="18" t="s">
        <v>40</v>
      </c>
      <c r="AI15" s="163"/>
    </row>
    <row r="16" spans="1:34" s="51" customFormat="1" ht="15" customHeight="1">
      <c r="A16" s="165">
        <v>2</v>
      </c>
      <c r="B16" s="34" t="s">
        <v>41</v>
      </c>
      <c r="C16" s="35">
        <v>1</v>
      </c>
      <c r="D16" s="35">
        <v>1</v>
      </c>
      <c r="E16" s="166">
        <v>1</v>
      </c>
      <c r="F16" s="35">
        <v>1</v>
      </c>
      <c r="G16" s="35">
        <v>1</v>
      </c>
      <c r="H16" s="35"/>
      <c r="I16" s="35"/>
      <c r="J16" s="167"/>
      <c r="K16" s="36">
        <f>SUM(C16:J16)</f>
        <v>5</v>
      </c>
      <c r="L16" s="35">
        <v>0</v>
      </c>
      <c r="M16" s="35">
        <v>31</v>
      </c>
      <c r="N16" s="37">
        <v>0</v>
      </c>
      <c r="O16" s="113">
        <v>0</v>
      </c>
      <c r="P16" s="48">
        <v>22</v>
      </c>
      <c r="Q16" s="168"/>
      <c r="R16" s="49"/>
      <c r="S16" s="169">
        <f>SUM(L16:R16)</f>
        <v>53</v>
      </c>
      <c r="T16" s="39">
        <v>18</v>
      </c>
      <c r="U16" s="40">
        <f>SUM(S16:T16)</f>
        <v>71</v>
      </c>
      <c r="V16" s="41"/>
      <c r="W16" s="53"/>
      <c r="X16" s="53"/>
      <c r="Y16" s="53"/>
      <c r="Z16" s="44">
        <f>SUM(V16:Y16)</f>
        <v>0</v>
      </c>
      <c r="AA16" s="170">
        <v>3</v>
      </c>
      <c r="AB16" s="171">
        <v>6</v>
      </c>
      <c r="AC16" s="172">
        <f>SUM(AA16:AB16)</f>
        <v>9</v>
      </c>
      <c r="AD16" s="35">
        <v>2</v>
      </c>
      <c r="AE16" s="47">
        <v>0</v>
      </c>
      <c r="AF16" s="47">
        <v>2</v>
      </c>
      <c r="AG16" s="173">
        <f>SUM(AD16:AF16)</f>
        <v>4</v>
      </c>
      <c r="AH16" s="34" t="s">
        <v>41</v>
      </c>
    </row>
    <row r="17" spans="1:34" ht="15" customHeight="1">
      <c r="A17" s="109">
        <v>9</v>
      </c>
      <c r="B17" s="34" t="s">
        <v>42</v>
      </c>
      <c r="C17" s="35"/>
      <c r="D17" s="35"/>
      <c r="E17" s="166"/>
      <c r="F17" s="35"/>
      <c r="G17" s="35"/>
      <c r="H17" s="35"/>
      <c r="I17" s="35"/>
      <c r="J17" s="167"/>
      <c r="K17" s="36">
        <f>SUM(C17:J17)</f>
        <v>0</v>
      </c>
      <c r="L17" s="35">
        <v>0</v>
      </c>
      <c r="M17" s="35">
        <v>16</v>
      </c>
      <c r="N17" s="37"/>
      <c r="O17" s="113">
        <v>0</v>
      </c>
      <c r="P17" s="48">
        <v>2</v>
      </c>
      <c r="Q17" s="49"/>
      <c r="R17" s="49"/>
      <c r="S17" s="169">
        <f>SUM(L17:R17)</f>
        <v>18</v>
      </c>
      <c r="T17" s="39">
        <v>18</v>
      </c>
      <c r="U17" s="40">
        <f>SUM(S17:T17)</f>
        <v>36</v>
      </c>
      <c r="V17" s="41"/>
      <c r="W17" s="53"/>
      <c r="X17" s="53"/>
      <c r="Y17" s="53"/>
      <c r="Z17" s="44">
        <f>SUM(V17:Y17)</f>
        <v>0</v>
      </c>
      <c r="AA17" s="174">
        <v>1</v>
      </c>
      <c r="AB17" s="53">
        <v>2</v>
      </c>
      <c r="AC17" s="172">
        <f>SUM(AA17:AB17)</f>
        <v>3</v>
      </c>
      <c r="AD17" s="35"/>
      <c r="AE17" s="47"/>
      <c r="AF17" s="47">
        <v>1</v>
      </c>
      <c r="AG17" s="173">
        <f>SUM(AD17:AF17)</f>
        <v>1</v>
      </c>
      <c r="AH17" s="34" t="s">
        <v>42</v>
      </c>
    </row>
    <row r="18" spans="1:34" ht="15" customHeight="1">
      <c r="A18" s="109"/>
      <c r="B18" s="34" t="s">
        <v>43</v>
      </c>
      <c r="C18" s="35"/>
      <c r="D18" s="35"/>
      <c r="E18" s="166"/>
      <c r="F18" s="35"/>
      <c r="G18" s="35"/>
      <c r="H18" s="35"/>
      <c r="I18" s="35"/>
      <c r="J18" s="167"/>
      <c r="K18" s="36"/>
      <c r="L18" s="35"/>
      <c r="M18" s="35"/>
      <c r="N18" s="37"/>
      <c r="O18" s="113"/>
      <c r="P18" s="48"/>
      <c r="Q18" s="49"/>
      <c r="R18" s="49"/>
      <c r="S18" s="169"/>
      <c r="T18" s="39"/>
      <c r="U18" s="40"/>
      <c r="V18" s="41"/>
      <c r="W18" s="53"/>
      <c r="X18" s="53"/>
      <c r="Y18" s="53"/>
      <c r="Z18" s="44"/>
      <c r="AA18" s="174"/>
      <c r="AB18" s="53"/>
      <c r="AC18" s="172"/>
      <c r="AD18" s="35"/>
      <c r="AE18" s="47"/>
      <c r="AF18" s="47"/>
      <c r="AG18" s="173"/>
      <c r="AH18" s="34" t="s">
        <v>43</v>
      </c>
    </row>
    <row r="19" spans="1:35" ht="12.75">
      <c r="A19" s="6"/>
      <c r="B19" s="54" t="s">
        <v>44</v>
      </c>
      <c r="C19" s="55">
        <f aca="true" t="shared" si="0" ref="C19:AG19">SUM(C15:C18)</f>
        <v>2</v>
      </c>
      <c r="D19" s="55">
        <f t="shared" si="0"/>
        <v>2</v>
      </c>
      <c r="E19" s="55">
        <f t="shared" si="0"/>
        <v>1</v>
      </c>
      <c r="F19" s="55">
        <f t="shared" si="0"/>
        <v>1</v>
      </c>
      <c r="G19" s="55">
        <f t="shared" si="0"/>
        <v>1</v>
      </c>
      <c r="H19" s="55">
        <f t="shared" si="0"/>
        <v>6</v>
      </c>
      <c r="I19" s="55">
        <f t="shared" si="0"/>
        <v>1</v>
      </c>
      <c r="J19" s="55">
        <f t="shared" si="0"/>
        <v>3</v>
      </c>
      <c r="K19" s="56">
        <f t="shared" si="0"/>
        <v>17</v>
      </c>
      <c r="L19" s="55">
        <f t="shared" si="0"/>
        <v>30</v>
      </c>
      <c r="M19" s="55">
        <f t="shared" si="0"/>
        <v>102</v>
      </c>
      <c r="N19" s="55">
        <f t="shared" si="0"/>
        <v>0</v>
      </c>
      <c r="O19" s="175">
        <f t="shared" si="0"/>
        <v>30</v>
      </c>
      <c r="P19" s="55">
        <f t="shared" si="0"/>
        <v>50</v>
      </c>
      <c r="Q19" s="176">
        <f t="shared" si="0"/>
        <v>3</v>
      </c>
      <c r="R19" s="176">
        <f t="shared" si="0"/>
        <v>13</v>
      </c>
      <c r="S19" s="177">
        <f t="shared" si="0"/>
        <v>228</v>
      </c>
      <c r="T19" s="57">
        <f t="shared" si="0"/>
        <v>167</v>
      </c>
      <c r="U19" s="59">
        <f t="shared" si="0"/>
        <v>395</v>
      </c>
      <c r="V19" s="60">
        <f t="shared" si="0"/>
        <v>5</v>
      </c>
      <c r="W19" s="60">
        <f t="shared" si="0"/>
        <v>15</v>
      </c>
      <c r="X19" s="57">
        <f t="shared" si="0"/>
        <v>1</v>
      </c>
      <c r="Y19" s="57">
        <f t="shared" si="0"/>
        <v>15</v>
      </c>
      <c r="Z19" s="178">
        <f t="shared" si="0"/>
        <v>36</v>
      </c>
      <c r="AA19" s="60">
        <f t="shared" si="0"/>
        <v>16</v>
      </c>
      <c r="AB19" s="179">
        <f t="shared" si="0"/>
        <v>13</v>
      </c>
      <c r="AC19" s="180">
        <f t="shared" si="0"/>
        <v>29</v>
      </c>
      <c r="AD19" s="181">
        <f t="shared" si="0"/>
        <v>3</v>
      </c>
      <c r="AE19" s="182">
        <f t="shared" si="0"/>
        <v>0</v>
      </c>
      <c r="AF19" s="182">
        <f t="shared" si="0"/>
        <v>5</v>
      </c>
      <c r="AG19" s="59">
        <f t="shared" si="0"/>
        <v>8</v>
      </c>
      <c r="AI19" s="118"/>
    </row>
    <row r="20" spans="1:35" ht="12.75">
      <c r="A20" s="65"/>
      <c r="B20" s="66"/>
      <c r="C20" s="67"/>
      <c r="D20" s="67"/>
      <c r="E20" s="67"/>
      <c r="F20" s="67"/>
      <c r="G20" s="67"/>
      <c r="H20" s="67"/>
      <c r="I20" s="183"/>
      <c r="J20" s="183"/>
      <c r="K20" s="184"/>
      <c r="L20" s="67"/>
      <c r="M20" s="67"/>
      <c r="N20" s="67"/>
      <c r="O20" s="67"/>
      <c r="P20" s="67"/>
      <c r="Q20" s="73"/>
      <c r="R20" s="73"/>
      <c r="S20" s="184"/>
      <c r="T20" s="68"/>
      <c r="U20" s="70"/>
      <c r="V20" s="68"/>
      <c r="W20" s="68"/>
      <c r="X20" s="68"/>
      <c r="Y20" s="68"/>
      <c r="Z20" s="75"/>
      <c r="AA20" s="71"/>
      <c r="AB20" s="71"/>
      <c r="AC20" s="76"/>
      <c r="AD20" s="73"/>
      <c r="AE20" s="73"/>
      <c r="AF20" s="73"/>
      <c r="AH20" s="74"/>
      <c r="AI20" s="118"/>
    </row>
    <row r="21" spans="1:34" ht="12.75" hidden="1">
      <c r="A21" s="185" t="s">
        <v>104</v>
      </c>
      <c r="B21" s="77"/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8"/>
      <c r="R21" s="78"/>
      <c r="S21" s="77"/>
      <c r="T21" s="77"/>
      <c r="U21" s="77"/>
      <c r="V21" s="77"/>
      <c r="W21" s="77"/>
      <c r="X21" s="77"/>
      <c r="Y21" s="77"/>
      <c r="Z21" s="51"/>
      <c r="AA21" s="77"/>
      <c r="AB21" s="78"/>
      <c r="AC21" s="77"/>
      <c r="AD21" s="77"/>
      <c r="AH21" s="186"/>
    </row>
    <row r="22" ht="12.75"/>
    <row r="23" ht="12.75"/>
    <row r="24" ht="12.75"/>
    <row r="25" ht="12.75"/>
    <row r="26" ht="12.75"/>
    <row r="27" ht="12.75"/>
    <row r="28" ht="12.75"/>
  </sheetData>
  <sheetProtection selectLockedCells="1" selectUnlockedCells="1"/>
  <mergeCells count="14">
    <mergeCell ref="AD12:AG13"/>
    <mergeCell ref="A12:A14"/>
    <mergeCell ref="B12:B14"/>
    <mergeCell ref="C12:K13"/>
    <mergeCell ref="L12:S13"/>
    <mergeCell ref="V12:Z13"/>
    <mergeCell ref="AA12:AC13"/>
    <mergeCell ref="C5:K6"/>
    <mergeCell ref="L5:U6"/>
    <mergeCell ref="V5:Z6"/>
    <mergeCell ref="AA5:AC6"/>
    <mergeCell ref="AD5:AG6"/>
    <mergeCell ref="A7:B11"/>
    <mergeCell ref="C7:AG11"/>
  </mergeCells>
  <printOptions/>
  <pageMargins left="0.3541666666666667" right="0.15763888888888888" top="0.7875" bottom="0.5902777777777778" header="0.5118055555555555" footer="0.5118055555555555"/>
  <pageSetup fitToHeight="0" fitToWidth="1"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Daniela Dinu</cp:lastModifiedBy>
  <cp:lastPrinted>2022-07-08T06:16:41Z</cp:lastPrinted>
  <dcterms:modified xsi:type="dcterms:W3CDTF">2022-08-22T08:16:38Z</dcterms:modified>
  <cp:category/>
  <cp:version/>
  <cp:contentType/>
  <cp:contentStatus/>
</cp:coreProperties>
</file>